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9080" yWindow="-120" windowWidth="19440" windowHeight="15600"/>
  </bookViews>
  <sheets>
    <sheet name="請求書（契約外）" sheetId="1" r:id="rId1"/>
    <sheet name="請求書（契約工事用）" sheetId="8" r:id="rId2"/>
  </sheets>
  <definedNames>
    <definedName name="_xlnm.Print_Area" localSheetId="0">'請求書（契約外）'!$A$1:$R$60</definedName>
    <definedName name="_xlnm.Print_Area" localSheetId="1">'請求書（契約工事用）'!$A$1:$R$49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8" l="1"/>
  <c r="M27" i="8" s="1"/>
  <c r="M28" i="8" s="1"/>
  <c r="E11" i="8" s="1"/>
  <c r="B18" i="1" l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N42" i="1" l="1"/>
  <c r="N43" i="1" l="1"/>
  <c r="N44" i="1" s="1"/>
  <c r="E11" i="1" s="1"/>
</calcChain>
</file>

<file path=xl/sharedStrings.xml><?xml version="1.0" encoding="utf-8"?>
<sst xmlns="http://schemas.openxmlformats.org/spreadsheetml/2006/main" count="95" uniqueCount="63">
  <si>
    <t>請　求　書</t>
    <rPh sb="0" eb="1">
      <t>ショウ</t>
    </rPh>
    <rPh sb="2" eb="3">
      <t>モトム</t>
    </rPh>
    <rPh sb="4" eb="5">
      <t>ショ</t>
    </rPh>
    <phoneticPr fontId="1"/>
  </si>
  <si>
    <t>No.：</t>
    <phoneticPr fontId="1"/>
  </si>
  <si>
    <t>請求日：</t>
    <rPh sb="0" eb="2">
      <t>セイキュウ</t>
    </rPh>
    <rPh sb="2" eb="3">
      <t>ビ</t>
    </rPh>
    <phoneticPr fontId="1"/>
  </si>
  <si>
    <t>御 中</t>
    <rPh sb="0" eb="1">
      <t>ゴ</t>
    </rPh>
    <rPh sb="2" eb="3">
      <t>ナカ</t>
    </rPh>
    <phoneticPr fontId="1"/>
  </si>
  <si>
    <t>〒 123-1234</t>
    <phoneticPr fontId="1"/>
  </si>
  <si>
    <t>下記の通りご請求申し上げます。</t>
    <phoneticPr fontId="1"/>
  </si>
  <si>
    <t>△△△ビル １Ｆ １２３</t>
    <phoneticPr fontId="1"/>
  </si>
  <si>
    <t>請求金額</t>
    <rPh sb="0" eb="2">
      <t>セイキュウ</t>
    </rPh>
    <rPh sb="2" eb="4">
      <t>キンガク</t>
    </rPh>
    <phoneticPr fontId="1"/>
  </si>
  <si>
    <t>No.</t>
    <phoneticPr fontId="1"/>
  </si>
  <si>
    <t>数　量</t>
    <rPh sb="0" eb="1">
      <t>カズ</t>
    </rPh>
    <rPh sb="2" eb="3">
      <t>リョウ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</si>
  <si>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</si>
  <si>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カネ</t>
    </rPh>
    <rPh sb="2" eb="3">
      <t>ガク</t>
    </rPh>
    <phoneticPr fontId="1"/>
  </si>
  <si>
    <t>小　計</t>
    <phoneticPr fontId="1"/>
  </si>
  <si>
    <t>(税抜)</t>
    <phoneticPr fontId="1"/>
  </si>
  <si>
    <t>消費税</t>
    <rPh sb="0" eb="3">
      <t>ショウヒゼイ</t>
    </rPh>
    <phoneticPr fontId="1"/>
  </si>
  <si>
    <t>合　計</t>
    <rPh sb="0" eb="1">
      <t>ゴウ</t>
    </rPh>
    <rPh sb="2" eb="3">
      <t>ケイ</t>
    </rPh>
    <phoneticPr fontId="1"/>
  </si>
  <si>
    <t>(税込)</t>
    <rPh sb="2" eb="3">
      <t>コミ</t>
    </rPh>
    <phoneticPr fontId="1"/>
  </si>
  <si>
    <t>備考欄：</t>
    <rPh sb="0" eb="3">
      <t>ビコウラン</t>
    </rPh>
    <phoneticPr fontId="1"/>
  </si>
  <si>
    <t>振込先：</t>
    <rPh sb="0" eb="3">
      <t>フリコミサキ</t>
    </rPh>
    <phoneticPr fontId="1"/>
  </si>
  <si>
    <t>お支払い期限：</t>
    <phoneticPr fontId="1"/>
  </si>
  <si>
    <t>（ ※お振込手数料は御社ご負担にてお願い致します ）</t>
    <phoneticPr fontId="1"/>
  </si>
  <si>
    <t>株式会社ＨＡＴＡ</t>
    <phoneticPr fontId="1"/>
  </si>
  <si>
    <t>〒 711-0927</t>
    <phoneticPr fontId="1"/>
  </si>
  <si>
    <t>岡山県倉敷市下津井3-16</t>
    <rPh sb="0" eb="3">
      <t>オカヤマケン</t>
    </rPh>
    <rPh sb="3" eb="6">
      <t>クラシキシ</t>
    </rPh>
    <rPh sb="6" eb="7">
      <t>シモ</t>
    </rPh>
    <rPh sb="7" eb="8">
      <t>ツ</t>
    </rPh>
    <rPh sb="8" eb="9">
      <t>イ</t>
    </rPh>
    <phoneticPr fontId="1"/>
  </si>
  <si>
    <t>様</t>
    <rPh sb="0" eb="1">
      <t>サマ</t>
    </rPh>
    <phoneticPr fontId="1"/>
  </si>
  <si>
    <t>登録番号</t>
    <rPh sb="0" eb="2">
      <t>トウロク</t>
    </rPh>
    <rPh sb="2" eb="4">
      <t>バンゴウ</t>
    </rPh>
    <phoneticPr fontId="1"/>
  </si>
  <si>
    <t>式</t>
    <rPh sb="0" eb="1">
      <t>シキ</t>
    </rPh>
    <phoneticPr fontId="1"/>
  </si>
  <si>
    <t>(税込)</t>
    <rPh sb="1" eb="2">
      <t>ゼイ</t>
    </rPh>
    <rPh sb="2" eb="3">
      <t>コ</t>
    </rPh>
    <phoneticPr fontId="1"/>
  </si>
  <si>
    <t>工事名 ／ 摘要／品名</t>
    <rPh sb="0" eb="2">
      <t>コウジ</t>
    </rPh>
    <rPh sb="2" eb="3">
      <t>メイ</t>
    </rPh>
    <rPh sb="6" eb="8">
      <t>テキヨウ</t>
    </rPh>
    <rPh sb="9" eb="11">
      <t>ヒンメイ</t>
    </rPh>
    <phoneticPr fontId="1"/>
  </si>
  <si>
    <t>株式会社 〇〇〇〇</t>
    <phoneticPr fontId="1"/>
  </si>
  <si>
    <t>岡山県〇〇市〇〇１－２－３</t>
    <rPh sb="0" eb="3">
      <t>オカヤマケン</t>
    </rPh>
    <rPh sb="5" eb="6">
      <t>シ</t>
    </rPh>
    <phoneticPr fontId="1"/>
  </si>
  <si>
    <r>
      <t xml:space="preserve">☎ 086-123-〇〇〇〇  </t>
    </r>
    <r>
      <rPr>
        <sz val="11"/>
        <color theme="1"/>
        <rFont val="Segoe UI Symbol"/>
        <family val="3"/>
      </rPr>
      <t>📠</t>
    </r>
    <r>
      <rPr>
        <sz val="11"/>
        <color theme="1"/>
        <rFont val="メイリオ"/>
        <family val="3"/>
        <charset val="128"/>
      </rPr>
      <t xml:space="preserve"> 086-123-〇〇〇〇</t>
    </r>
    <phoneticPr fontId="1"/>
  </si>
  <si>
    <t>〇〇〇造成工事</t>
    <rPh sb="3" eb="5">
      <t>ゾウセイ</t>
    </rPh>
    <rPh sb="5" eb="7">
      <t>コウジ</t>
    </rPh>
    <phoneticPr fontId="1"/>
  </si>
  <si>
    <t>〇〇〇〇 銀行　△△△ 支店　普通口座 No 0123456　ｶ) 〇〇〇〇</t>
    <rPh sb="4" eb="6">
      <t>ギンコウアカサカ</t>
    </rPh>
    <rPh sb="11" eb="13">
      <t>シテン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</si>
  <si>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</si>
  <si>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✉ info@japan.com</t>
    <phoneticPr fontId="1"/>
  </si>
  <si>
    <t>※厳守事項</t>
    <rPh sb="1" eb="3">
      <t>ゲンシュ</t>
    </rPh>
    <rPh sb="3" eb="5">
      <t>ジコウ</t>
    </rPh>
    <phoneticPr fontId="1"/>
  </si>
  <si>
    <t>注文書番号</t>
    <rPh sb="0" eb="3">
      <t>チュウモンショ</t>
    </rPh>
    <rPh sb="3" eb="5">
      <t>バンゴウ</t>
    </rPh>
    <phoneticPr fontId="1"/>
  </si>
  <si>
    <t>工事内容</t>
    <rPh sb="0" eb="2">
      <t>コウジ</t>
    </rPh>
    <rPh sb="2" eb="4">
      <t>ナイヨウ</t>
    </rPh>
    <phoneticPr fontId="1"/>
  </si>
  <si>
    <t>金　額（税抜）</t>
    <rPh sb="0" eb="1">
      <t>カナ</t>
    </rPh>
    <rPh sb="2" eb="3">
      <t>ガク</t>
    </rPh>
    <rPh sb="4" eb="6">
      <t>ゼイヌキ</t>
    </rPh>
    <phoneticPr fontId="1"/>
  </si>
  <si>
    <t>摘　要</t>
    <rPh sb="0" eb="1">
      <t>テキ</t>
    </rPh>
    <rPh sb="2" eb="3">
      <t>ヨウ</t>
    </rPh>
    <phoneticPr fontId="1"/>
  </si>
  <si>
    <t>％</t>
    <phoneticPr fontId="1"/>
  </si>
  <si>
    <t>契　約　金　額</t>
    <rPh sb="0" eb="1">
      <t>チギリ</t>
    </rPh>
    <rPh sb="2" eb="3">
      <t>ヤク</t>
    </rPh>
    <rPh sb="4" eb="5">
      <t>カネ</t>
    </rPh>
    <rPh sb="6" eb="7">
      <t>ガク</t>
    </rPh>
    <phoneticPr fontId="1"/>
  </si>
  <si>
    <t>請求済金額（前回迄の累計金額）</t>
    <rPh sb="0" eb="2">
      <t>セイキュウ</t>
    </rPh>
    <rPh sb="2" eb="3">
      <t>ズ</t>
    </rPh>
    <rPh sb="3" eb="5">
      <t>キンガク</t>
    </rPh>
    <rPh sb="6" eb="8">
      <t>ゼンカイ</t>
    </rPh>
    <rPh sb="8" eb="9">
      <t>マデ</t>
    </rPh>
    <rPh sb="10" eb="12">
      <t>ルイケイ</t>
    </rPh>
    <rPh sb="12" eb="14">
      <t>キンガク</t>
    </rPh>
    <phoneticPr fontId="1"/>
  </si>
  <si>
    <t>第</t>
    <rPh sb="0" eb="1">
      <t>ダイ</t>
    </rPh>
    <phoneticPr fontId="1"/>
  </si>
  <si>
    <t>回目</t>
    <rPh sb="0" eb="2">
      <t>カイメ</t>
    </rPh>
    <phoneticPr fontId="1"/>
  </si>
  <si>
    <t>今回請求金額</t>
    <rPh sb="0" eb="2">
      <t>コンカイ</t>
    </rPh>
    <rPh sb="2" eb="4">
      <t>セイキュウ</t>
    </rPh>
    <rPh sb="4" eb="6">
      <t>キンガク</t>
    </rPh>
    <phoneticPr fontId="1"/>
  </si>
  <si>
    <t>〇〇〇〇型枠組立</t>
    <rPh sb="4" eb="6">
      <t>カタワク</t>
    </rPh>
    <rPh sb="6" eb="8">
      <t>クミタテ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</si>
  <si>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</si>
  <si>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(税込)</t>
    <phoneticPr fontId="1"/>
  </si>
  <si>
    <t>合　計</t>
    <rPh sb="0" eb="1">
      <t>ア</t>
    </rPh>
    <rPh sb="2" eb="3">
      <t>ケイ</t>
    </rPh>
    <phoneticPr fontId="1"/>
  </si>
  <si>
    <t>工事出来高金額</t>
    <rPh sb="0" eb="2">
      <t>コウジ</t>
    </rPh>
    <rPh sb="2" eb="5">
      <t>デキダカ</t>
    </rPh>
    <rPh sb="5" eb="7">
      <t>キンガク</t>
    </rPh>
    <phoneticPr fontId="1"/>
  </si>
  <si>
    <t>現　場　名</t>
    <rPh sb="0" eb="1">
      <t>ゲン</t>
    </rPh>
    <rPh sb="2" eb="3">
      <t>バ</t>
    </rPh>
    <rPh sb="4" eb="5">
      <t>メイ</t>
    </rPh>
    <phoneticPr fontId="1"/>
  </si>
  <si>
    <t>〇〇〇〇新築工事</t>
    <rPh sb="4" eb="6">
      <t>シンチク</t>
    </rPh>
    <rPh sb="6" eb="8">
      <t>コウジ</t>
    </rPh>
    <phoneticPr fontId="1"/>
  </si>
  <si>
    <t>(税抜)</t>
    <rPh sb="1" eb="2">
      <t>ゼイ</t>
    </rPh>
    <rPh sb="2" eb="3">
      <t>ヌ</t>
    </rPh>
    <phoneticPr fontId="1"/>
  </si>
  <si>
    <t>〇〇〇〇〇解体工事</t>
    <rPh sb="5" eb="7">
      <t>カイタイ</t>
    </rPh>
    <rPh sb="7" eb="9">
      <t>コウジ</t>
    </rPh>
    <phoneticPr fontId="1"/>
  </si>
  <si>
    <t>契 約 工 事 用</t>
    <rPh sb="0" eb="1">
      <t>チギリ</t>
    </rPh>
    <rPh sb="2" eb="3">
      <t>ヤク</t>
    </rPh>
    <rPh sb="4" eb="5">
      <t>コウ</t>
    </rPh>
    <rPh sb="6" eb="7">
      <t>コト</t>
    </rPh>
    <rPh sb="8" eb="9">
      <t>ヨウ</t>
    </rPh>
    <phoneticPr fontId="1"/>
  </si>
  <si>
    <r>
      <t>適格請求書（インボイス）発行事業者様は</t>
    </r>
    <r>
      <rPr>
        <b/>
        <sz val="11"/>
        <color theme="1"/>
        <rFont val="メイリオ"/>
        <family val="3"/>
        <charset val="128"/>
      </rPr>
      <t>登録番号</t>
    </r>
    <r>
      <rPr>
        <sz val="11"/>
        <color theme="1"/>
        <rFont val="メイリオ"/>
        <family val="3"/>
        <charset val="128"/>
      </rPr>
      <t>を記入ください。</t>
    </r>
    <phoneticPr fontId="1"/>
  </si>
  <si>
    <t>押印は電子印鑑または印刷したものに押印のうえ、スキャンしたPDFをE-mail送付、または従来通り郵送ください。</t>
    <rPh sb="0" eb="2">
      <t>オウイン</t>
    </rPh>
    <rPh sb="3" eb="5">
      <t>デンシ</t>
    </rPh>
    <rPh sb="5" eb="7">
      <t>インカン</t>
    </rPh>
    <rPh sb="10" eb="12">
      <t>インサツ</t>
    </rPh>
    <rPh sb="17" eb="19">
      <t>オウイン</t>
    </rPh>
    <rPh sb="39" eb="41">
      <t>ソウフ</t>
    </rPh>
    <rPh sb="45" eb="47">
      <t>ジュウライ</t>
    </rPh>
    <rPh sb="47" eb="48">
      <t>トオ</t>
    </rPh>
    <rPh sb="49" eb="51">
      <t>ユウソウ</t>
    </rPh>
    <phoneticPr fontId="1"/>
  </si>
  <si>
    <t>契 約 外</t>
    <rPh sb="0" eb="1">
      <t>チギリ</t>
    </rPh>
    <rPh sb="2" eb="3">
      <t>ヤク</t>
    </rPh>
    <rPh sb="4" eb="5">
      <t>ガイ</t>
    </rPh>
    <phoneticPr fontId="1"/>
  </si>
  <si>
    <t>振込先の金融機関、口座種別・番号・名義を忘れず記入ください。</t>
    <rPh sb="0" eb="3">
      <t>フリコミサキ</t>
    </rPh>
    <rPh sb="4" eb="6">
      <t>キンユウ</t>
    </rPh>
    <rPh sb="6" eb="8">
      <t>キカン</t>
    </rPh>
    <rPh sb="9" eb="11">
      <t>コウザ</t>
    </rPh>
    <rPh sb="11" eb="13">
      <t>シュベツ</t>
    </rPh>
    <rPh sb="14" eb="16">
      <t>バンゴウ</t>
    </rPh>
    <rPh sb="17" eb="19">
      <t>メイギ</t>
    </rPh>
    <rPh sb="20" eb="21">
      <t>ワス</t>
    </rPh>
    <rPh sb="23" eb="25">
      <t>キニュウ</t>
    </rPh>
    <phoneticPr fontId="1"/>
  </si>
  <si>
    <r>
      <t>請求書送付先E-mailアドレス：</t>
    </r>
    <r>
      <rPr>
        <sz val="11"/>
        <color rgb="FF004EA2"/>
        <rFont val="メイリオ"/>
        <family val="3"/>
        <charset val="128"/>
      </rPr>
      <t>info@aranami-group.co.jp</t>
    </r>
    <rPh sb="0" eb="3">
      <t>セイキュウショ</t>
    </rPh>
    <rPh sb="3" eb="6">
      <t>ソウフサキ</t>
    </rPh>
    <phoneticPr fontId="1"/>
  </si>
  <si>
    <t>請求書は毎月末締めの毎月5日必着、翌々月5日支払いです。</t>
    <rPh sb="0" eb="3">
      <t>セイキュウショ</t>
    </rPh>
    <rPh sb="4" eb="6">
      <t>マイツキ</t>
    </rPh>
    <rPh sb="6" eb="7">
      <t>マツ</t>
    </rPh>
    <rPh sb="7" eb="8">
      <t>シ</t>
    </rPh>
    <rPh sb="10" eb="12">
      <t>マイツキ</t>
    </rPh>
    <rPh sb="13" eb="14">
      <t>ヒ</t>
    </rPh>
    <rPh sb="14" eb="16">
      <t>ヒッチャク</t>
    </rPh>
    <rPh sb="17" eb="20">
      <t>ヨクヨクゲツ</t>
    </rPh>
    <rPh sb="21" eb="22">
      <t>ヒ</t>
    </rPh>
    <rPh sb="22" eb="24">
      <t>シハラ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</si>
</sst>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¥&quot;#,##0;&quot;¥&quot;\-#,##0"/>
    <numFmt numFmtId="176" formatCode="[$]ggge&quot;年&quot;m&quot;月&quot;d&quot;日&quot;;@"/>
    <numFmt numFmtId="177" formatCode="&quot;¥&quot;#,##0\-_ ;&quot;¥&quot;\-#,##0\-_ ;_ &quot;¥&quot;* &quot;-&quot;_ ;_ @_ "/>
    <numFmt numFmtId="178" formatCode="0_ "/>
    <numFmt numFmtId="179" formatCode="#,##0_ "/>
    <numFmt numFmtId="180" formatCode="&quot;消費税( &quot;##&quot; % )&quot;"/>
    <numFmt numFmtId="181" formatCode="&quot;消費税(&quot;##&quot; %)&quot;"/>
    <numFmt numFmtId="182" formatCode="&quot;(&quot;##&quot;%)&quot;"/>
    <numFmt numFmtId="183" formatCode="#,###;\-#,###"/>
  </numFmts>
  <fonts count="27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38"/>
      <color theme="1"/>
      <name val="メイリオ"/>
      <family val="3"/>
      <charset val="128"/>
    </font>
    <font>
      <sz val="13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theme="1"/>
      <name val="Segoe UI Symbol"/>
      <family val="3"/>
    </font>
    <font>
      <b/>
      <sz val="16"/>
      <color theme="0"/>
      <name val="メイリオ"/>
      <family val="3"/>
      <charset val="128"/>
    </font>
    <font>
      <b/>
      <sz val="21"/>
      <color theme="1"/>
      <name val="メイリオ"/>
      <family val="3"/>
      <charset val="128"/>
    </font>
    <font>
      <sz val="14"/>
      <color theme="0"/>
      <name val="メイリオ"/>
      <family val="3"/>
      <charset val="128"/>
    </font>
    <font>
      <sz val="13"/>
      <color theme="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3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3"/>
      <color theme="1"/>
      <name val="メイリオ"/>
      <family val="2"/>
      <charset val="128"/>
    </font>
    <font>
      <sz val="10"/>
      <color theme="1"/>
      <name val="メイリオ"/>
      <family val="2"/>
      <charset val="128"/>
    </font>
    <font>
      <b/>
      <sz val="28"/>
      <color theme="0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20"/>
      <color rgb="FF004EA2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6"/>
      <color theme="0"/>
      <name val="メイリオ"/>
      <family val="3"/>
      <charset val="128"/>
    </font>
    <font>
      <sz val="14"/>
      <color theme="1"/>
      <name val="メイリオ"/>
      <family val="2"/>
      <charset val="128"/>
    </font>
    <font>
      <sz val="11"/>
      <color rgb="FF004EA2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EA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indexed="64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 style="thin">
        <color indexed="64"/>
      </top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medium">
        <color theme="4" tint="-0.24994659260841701"/>
      </bottom>
      <diagonal/>
    </border>
    <border>
      <left/>
      <right/>
      <top style="thick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thick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thick">
        <color theme="4" tint="-0.24994659260841701"/>
      </top>
      <bottom style="medium">
        <color theme="4" tint="-0.24994659260841701"/>
      </bottom>
      <diagonal/>
    </border>
    <border>
      <left/>
      <right style="thick">
        <color theme="4" tint="-0.24994659260841701"/>
      </right>
      <top style="thick">
        <color theme="4" tint="-0.24994659260841701"/>
      </top>
      <bottom style="medium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/>
      <bottom style="thin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/>
      <right/>
      <top/>
      <bottom style="thick">
        <color rgb="FF004EA2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0" fillId="2" borderId="0" xfId="0" applyFill="1">
      <alignment vertical="center"/>
    </xf>
    <xf numFmtId="5" fontId="3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0" fontId="16" fillId="0" borderId="0" xfId="0" applyFont="1" applyAlignment="1">
      <alignment horizontal="left" vertical="center" inden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78" fontId="3" fillId="0" borderId="10" xfId="0" applyNumberFormat="1" applyFont="1" applyBorder="1" applyAlignment="1"/>
    <xf numFmtId="183" fontId="3" fillId="0" borderId="12" xfId="0" applyNumberFormat="1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14" xfId="0" applyFont="1" applyBorder="1" applyAlignment="1">
      <alignment horizontal="left"/>
    </xf>
    <xf numFmtId="179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0" fontId="14" fillId="0" borderId="0" xfId="0" applyNumberFormat="1" applyFont="1" applyAlignment="1"/>
    <xf numFmtId="182" fontId="15" fillId="0" borderId="0" xfId="0" applyNumberFormat="1" applyFont="1" applyAlignment="1">
      <alignment horizontal="left"/>
    </xf>
    <xf numFmtId="179" fontId="3" fillId="0" borderId="2" xfId="0" applyNumberFormat="1" applyFont="1" applyBorder="1" applyAlignment="1">
      <alignment horizontal="right"/>
    </xf>
    <xf numFmtId="180" fontId="14" fillId="0" borderId="2" xfId="0" applyNumberFormat="1" applyFont="1" applyBorder="1" applyAlignment="1"/>
    <xf numFmtId="49" fontId="3" fillId="0" borderId="0" xfId="0" applyNumberFormat="1" applyFont="1" applyAlignment="1">
      <alignment horizontal="left" vertical="center"/>
    </xf>
    <xf numFmtId="179" fontId="3" fillId="0" borderId="0" xfId="0" applyNumberFormat="1" applyFont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180" fontId="3" fillId="0" borderId="0" xfId="0" applyNumberFormat="1" applyFont="1">
      <alignment vertical="center"/>
    </xf>
    <xf numFmtId="0" fontId="14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2" xfId="0" applyFont="1" applyBorder="1">
      <alignment vertical="center"/>
    </xf>
    <xf numFmtId="0" fontId="16" fillId="0" borderId="0" xfId="0" applyFont="1" applyAlignment="1">
      <alignment horizontal="left" vertical="center"/>
    </xf>
    <xf numFmtId="0" fontId="11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right" vertical="center"/>
    </xf>
    <xf numFmtId="178" fontId="3" fillId="5" borderId="10" xfId="0" applyNumberFormat="1" applyFont="1" applyFill="1" applyBorder="1" applyAlignment="1"/>
    <xf numFmtId="183" fontId="3" fillId="5" borderId="12" xfId="0" applyNumberFormat="1" applyFont="1" applyFill="1" applyBorder="1" applyAlignment="1">
      <alignment horizontal="right"/>
    </xf>
    <xf numFmtId="0" fontId="3" fillId="5" borderId="14" xfId="0" applyFont="1" applyFill="1" applyBorder="1" applyAlignment="1">
      <alignment horizontal="left"/>
    </xf>
    <xf numFmtId="178" fontId="3" fillId="5" borderId="15" xfId="0" applyNumberFormat="1" applyFont="1" applyFill="1" applyBorder="1" applyAlignment="1"/>
    <xf numFmtId="183" fontId="3" fillId="5" borderId="16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left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vertical="top"/>
    </xf>
    <xf numFmtId="0" fontId="5" fillId="0" borderId="0" xfId="0" applyFont="1" applyAlignment="1">
      <alignment horizontal="right"/>
    </xf>
    <xf numFmtId="0" fontId="2" fillId="0" borderId="0" xfId="0" applyFont="1" applyAlignment="1">
      <alignment vertical="top"/>
    </xf>
    <xf numFmtId="183" fontId="3" fillId="0" borderId="19" xfId="0" applyNumberFormat="1" applyFont="1" applyBorder="1" applyAlignment="1">
      <alignment horizontal="right"/>
    </xf>
    <xf numFmtId="183" fontId="3" fillId="5" borderId="20" xfId="0" applyNumberFormat="1" applyFont="1" applyFill="1" applyBorder="1" applyAlignment="1">
      <alignment horizontal="right"/>
    </xf>
    <xf numFmtId="183" fontId="3" fillId="0" borderId="20" xfId="0" applyNumberFormat="1" applyFont="1" applyBorder="1" applyAlignment="1">
      <alignment horizontal="right"/>
    </xf>
    <xf numFmtId="183" fontId="3" fillId="5" borderId="21" xfId="0" applyNumberFormat="1" applyFont="1" applyFill="1" applyBorder="1" applyAlignment="1">
      <alignment horizontal="right"/>
    </xf>
    <xf numFmtId="176" fontId="3" fillId="0" borderId="0" xfId="0" applyNumberFormat="1" applyFont="1">
      <alignment vertical="center"/>
    </xf>
    <xf numFmtId="0" fontId="17" fillId="0" borderId="0" xfId="0" applyFont="1" applyAlignment="1"/>
    <xf numFmtId="0" fontId="17" fillId="0" borderId="0" xfId="0" applyFont="1" applyAlignment="1">
      <alignment horizontal="left" vertical="center" indent="1"/>
    </xf>
    <xf numFmtId="0" fontId="0" fillId="0" borderId="0" xfId="0" applyAlignment="1"/>
    <xf numFmtId="0" fontId="7" fillId="0" borderId="0" xfId="0" applyFont="1" applyAlignment="1">
      <alignment horizontal="left" vertical="center" indent="1"/>
    </xf>
    <xf numFmtId="0" fontId="0" fillId="0" borderId="38" xfId="0" applyBorder="1" applyAlignment="1">
      <alignment horizontal="right" vertical="center"/>
    </xf>
    <xf numFmtId="0" fontId="0" fillId="0" borderId="40" xfId="0" applyBorder="1">
      <alignment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38" xfId="0" applyFont="1" applyFill="1" applyBorder="1" applyAlignment="1">
      <alignment horizontal="center" vertical="center"/>
    </xf>
    <xf numFmtId="0" fontId="14" fillId="7" borderId="0" xfId="0" applyFont="1" applyFill="1">
      <alignment vertical="center"/>
    </xf>
    <xf numFmtId="0" fontId="3" fillId="7" borderId="0" xfId="0" applyFont="1" applyFill="1">
      <alignment vertical="center"/>
    </xf>
    <xf numFmtId="49" fontId="3" fillId="7" borderId="0" xfId="0" applyNumberFormat="1" applyFont="1" applyFill="1" applyAlignment="1">
      <alignment horizontal="left" vertical="center"/>
    </xf>
    <xf numFmtId="176" fontId="3" fillId="7" borderId="0" xfId="0" applyNumberFormat="1" applyFont="1" applyFill="1">
      <alignment vertical="center"/>
    </xf>
    <xf numFmtId="0" fontId="18" fillId="3" borderId="0" xfId="0" applyFont="1" applyFill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3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49" fontId="3" fillId="0" borderId="11" xfId="0" applyNumberFormat="1" applyFont="1" applyBorder="1" applyAlignment="1">
      <alignment horizontal="left"/>
    </xf>
    <xf numFmtId="183" fontId="3" fillId="0" borderId="10" xfId="0" applyNumberFormat="1" applyFont="1" applyBorder="1" applyAlignment="1">
      <alignment horizontal="right" indent="1"/>
    </xf>
    <xf numFmtId="183" fontId="3" fillId="0" borderId="11" xfId="0" applyNumberFormat="1" applyFont="1" applyBorder="1" applyAlignment="1">
      <alignment horizontal="right" indent="1"/>
    </xf>
    <xf numFmtId="0" fontId="6" fillId="0" borderId="0" xfId="0" applyFont="1" applyAlignment="1">
      <alignment horizontal="left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77" fontId="10" fillId="4" borderId="0" xfId="0" applyNumberFormat="1" applyFont="1" applyFill="1" applyAlignment="1">
      <alignment horizontal="center"/>
    </xf>
    <xf numFmtId="177" fontId="10" fillId="4" borderId="2" xfId="0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left" vertical="center" indent="1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left" vertical="center" indent="1"/>
    </xf>
    <xf numFmtId="0" fontId="11" fillId="3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distributed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49" fontId="3" fillId="5" borderId="12" xfId="0" applyNumberFormat="1" applyFont="1" applyFill="1" applyBorder="1" applyAlignment="1">
      <alignment horizontal="left"/>
    </xf>
    <xf numFmtId="49" fontId="3" fillId="5" borderId="0" xfId="0" applyNumberFormat="1" applyFont="1" applyFill="1" applyAlignment="1">
      <alignment horizontal="left"/>
    </xf>
    <xf numFmtId="49" fontId="3" fillId="5" borderId="14" xfId="0" applyNumberFormat="1" applyFont="1" applyFill="1" applyBorder="1" applyAlignment="1">
      <alignment horizontal="left"/>
    </xf>
    <xf numFmtId="183" fontId="3" fillId="5" borderId="10" xfId="0" applyNumberFormat="1" applyFont="1" applyFill="1" applyBorder="1" applyAlignment="1">
      <alignment horizontal="right" indent="1"/>
    </xf>
    <xf numFmtId="49" fontId="3" fillId="0" borderId="12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4" xfId="0" applyNumberFormat="1" applyFont="1" applyBorder="1" applyAlignment="1">
      <alignment horizontal="left"/>
    </xf>
    <xf numFmtId="49" fontId="3" fillId="5" borderId="10" xfId="0" applyNumberFormat="1" applyFont="1" applyFill="1" applyBorder="1" applyAlignment="1">
      <alignment horizontal="left"/>
    </xf>
    <xf numFmtId="49" fontId="3" fillId="0" borderId="10" xfId="0" applyNumberFormat="1" applyFont="1" applyBorder="1" applyAlignment="1">
      <alignment horizontal="left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176" fontId="3" fillId="0" borderId="0" xfId="0" applyNumberFormat="1" applyFont="1" applyAlignment="1">
      <alignment horizontal="left" vertical="center"/>
    </xf>
    <xf numFmtId="181" fontId="13" fillId="0" borderId="0" xfId="0" applyNumberFormat="1" applyFont="1" applyAlignment="1">
      <alignment horizontal="right"/>
    </xf>
    <xf numFmtId="5" fontId="14" fillId="0" borderId="0" xfId="0" applyNumberFormat="1" applyFont="1" applyAlignment="1">
      <alignment horizontal="right" indent="1"/>
    </xf>
    <xf numFmtId="49" fontId="3" fillId="0" borderId="2" xfId="0" applyNumberFormat="1" applyFont="1" applyBorder="1" applyAlignment="1">
      <alignment horizontal="left"/>
    </xf>
    <xf numFmtId="180" fontId="13" fillId="0" borderId="2" xfId="0" applyNumberFormat="1" applyFont="1" applyBorder="1" applyAlignment="1">
      <alignment horizontal="right"/>
    </xf>
    <xf numFmtId="5" fontId="13" fillId="0" borderId="2" xfId="0" applyNumberFormat="1" applyFont="1" applyBorder="1" applyAlignment="1">
      <alignment horizontal="right" indent="1"/>
    </xf>
    <xf numFmtId="49" fontId="3" fillId="5" borderId="15" xfId="0" applyNumberFormat="1" applyFont="1" applyFill="1" applyBorder="1" applyAlignment="1">
      <alignment horizontal="left"/>
    </xf>
    <xf numFmtId="183" fontId="3" fillId="5" borderId="15" xfId="0" applyNumberFormat="1" applyFont="1" applyFill="1" applyBorder="1" applyAlignment="1">
      <alignment horizontal="right" indent="1"/>
    </xf>
    <xf numFmtId="180" fontId="13" fillId="0" borderId="0" xfId="0" applyNumberFormat="1" applyFont="1" applyAlignment="1">
      <alignment horizontal="right"/>
    </xf>
    <xf numFmtId="0" fontId="6" fillId="6" borderId="35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5" fontId="25" fillId="0" borderId="22" xfId="0" applyNumberFormat="1" applyFont="1" applyBorder="1" applyAlignment="1">
      <alignment horizontal="right" vertical="center"/>
    </xf>
    <xf numFmtId="5" fontId="25" fillId="0" borderId="36" xfId="0" applyNumberFormat="1" applyFont="1" applyBorder="1" applyAlignment="1">
      <alignment horizontal="right" vertical="center"/>
    </xf>
    <xf numFmtId="5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right" vertical="center"/>
    </xf>
    <xf numFmtId="9" fontId="23" fillId="0" borderId="0" xfId="0" applyNumberFormat="1" applyFont="1" applyAlignment="1">
      <alignment horizontal="left" vertical="center"/>
    </xf>
    <xf numFmtId="0" fontId="6" fillId="6" borderId="37" xfId="0" applyFont="1" applyFill="1" applyBorder="1" applyAlignment="1">
      <alignment horizontal="center" vertical="center"/>
    </xf>
    <xf numFmtId="0" fontId="6" fillId="6" borderId="38" xfId="0" applyFont="1" applyFill="1" applyBorder="1" applyAlignment="1">
      <alignment horizontal="center" vertical="center"/>
    </xf>
    <xf numFmtId="5" fontId="25" fillId="0" borderId="38" xfId="0" applyNumberFormat="1" applyFont="1" applyBorder="1" applyAlignment="1">
      <alignment horizontal="right" vertical="center"/>
    </xf>
    <xf numFmtId="5" fontId="25" fillId="0" borderId="39" xfId="0" applyNumberFormat="1" applyFont="1" applyBorder="1" applyAlignment="1">
      <alignment horizontal="right" vertical="center"/>
    </xf>
    <xf numFmtId="0" fontId="24" fillId="3" borderId="23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78" fontId="24" fillId="3" borderId="23" xfId="0" applyNumberFormat="1" applyFont="1" applyFill="1" applyBorder="1" applyAlignment="1">
      <alignment horizontal="center" vertical="center"/>
    </xf>
    <xf numFmtId="178" fontId="24" fillId="3" borderId="24" xfId="0" applyNumberFormat="1" applyFont="1" applyFill="1" applyBorder="1" applyAlignment="1">
      <alignment horizontal="center" vertical="center"/>
    </xf>
    <xf numFmtId="178" fontId="24" fillId="3" borderId="25" xfId="0" applyNumberFormat="1" applyFont="1" applyFill="1" applyBorder="1" applyAlignment="1">
      <alignment horizontal="center" vertical="center"/>
    </xf>
    <xf numFmtId="183" fontId="4" fillId="0" borderId="26" xfId="0" applyNumberFormat="1" applyFont="1" applyBorder="1" applyAlignment="1">
      <alignment horizontal="right" vertical="center"/>
    </xf>
    <xf numFmtId="183" fontId="4" fillId="0" borderId="24" xfId="0" applyNumberFormat="1" applyFont="1" applyBorder="1" applyAlignment="1">
      <alignment horizontal="right" vertical="center"/>
    </xf>
    <xf numFmtId="183" fontId="4" fillId="0" borderId="27" xfId="0" applyNumberFormat="1" applyFont="1" applyBorder="1" applyAlignment="1">
      <alignment horizontal="right" vertical="center"/>
    </xf>
    <xf numFmtId="178" fontId="24" fillId="3" borderId="28" xfId="0" applyNumberFormat="1" applyFont="1" applyFill="1" applyBorder="1" applyAlignment="1">
      <alignment horizontal="center" vertical="center"/>
    </xf>
    <xf numFmtId="178" fontId="24" fillId="3" borderId="29" xfId="0" applyNumberFormat="1" applyFont="1" applyFill="1" applyBorder="1" applyAlignment="1">
      <alignment horizontal="center" vertical="center"/>
    </xf>
    <xf numFmtId="178" fontId="24" fillId="3" borderId="30" xfId="0" applyNumberFormat="1" applyFont="1" applyFill="1" applyBorder="1" applyAlignment="1">
      <alignment horizontal="center" vertical="center"/>
    </xf>
    <xf numFmtId="183" fontId="4" fillId="0" borderId="31" xfId="0" applyNumberFormat="1" applyFont="1" applyBorder="1" applyAlignment="1">
      <alignment horizontal="center" vertical="center"/>
    </xf>
    <xf numFmtId="183" fontId="4" fillId="0" borderId="29" xfId="0" applyNumberFormat="1" applyFont="1" applyBorder="1" applyAlignment="1">
      <alignment horizontal="center" vertical="center"/>
    </xf>
    <xf numFmtId="183" fontId="4" fillId="0" borderId="32" xfId="0" applyNumberFormat="1" applyFont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4E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51</xdr:row>
      <xdr:rowOff>123825</xdr:rowOff>
    </xdr:from>
    <xdr:to>
      <xdr:col>15</xdr:col>
      <xdr:colOff>9525</xdr:colOff>
      <xdr:row>51</xdr:row>
      <xdr:rowOff>123825</xdr:rowOff>
    </xdr:to>
    <xdr:cxnSp macro="">
      <xdr:nvCxnSpPr>
        <xdr:cNvPr id="2" name="直線コネクタ 1">
          <a:extLst>
            <a:ext uri="{FF2B5EF4-FFF2-40B4-BE49-F238E27FC236}">
              <a16:creationId xmlns="" xmlns:a16="http://schemas.microsoft.com/office/drawing/2014/main" id="{F1D0203B-BE5E-4529-A1BF-579893CC2B66}"/>
            </a:ext>
          </a:extLst>
        </xdr:cNvPr>
        <xdr:cNvCxnSpPr/>
      </xdr:nvCxnSpPr>
      <xdr:spPr>
        <a:xfrm>
          <a:off x="228600" y="14125575"/>
          <a:ext cx="8505825" cy="0"/>
        </a:xfrm>
        <a:prstGeom prst="line">
          <a:avLst/>
        </a:prstGeom>
        <a:ln w="31750">
          <a:solidFill>
            <a:srgbClr val="004EA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1057274</xdr:colOff>
      <xdr:row>6</xdr:row>
      <xdr:rowOff>19050</xdr:rowOff>
    </xdr:from>
    <xdr:to>
      <xdr:col>15</xdr:col>
      <xdr:colOff>57149</xdr:colOff>
      <xdr:row>7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5634758C-1044-9A31-82A7-1CD186CAD4F7}"/>
            </a:ext>
          </a:extLst>
        </xdr:cNvPr>
        <xdr:cNvSpPr txBox="1"/>
      </xdr:nvSpPr>
      <xdr:spPr>
        <a:xfrm>
          <a:off x="8143874" y="1323975"/>
          <a:ext cx="6381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38</xdr:row>
      <xdr:rowOff>295275</xdr:rowOff>
    </xdr:from>
    <xdr:to>
      <xdr:col>15</xdr:col>
      <xdr:colOff>9525</xdr:colOff>
      <xdr:row>38</xdr:row>
      <xdr:rowOff>295275</xdr:rowOff>
    </xdr:to>
    <xdr:cxnSp macro="">
      <xdr:nvCxnSpPr>
        <xdr:cNvPr id="2" name="直線コネクタ 1">
          <a:extLst>
            <a:ext uri="{FF2B5EF4-FFF2-40B4-BE49-F238E27FC236}">
              <a16:creationId xmlns="" xmlns:a16="http://schemas.microsoft.com/office/drawing/2014/main" id="{EF23BDE9-D206-4DD8-B008-669016C525B2}"/>
            </a:ext>
          </a:extLst>
        </xdr:cNvPr>
        <xdr:cNvCxnSpPr/>
      </xdr:nvCxnSpPr>
      <xdr:spPr>
        <a:xfrm>
          <a:off x="228600" y="14363700"/>
          <a:ext cx="8505825" cy="0"/>
        </a:xfrm>
        <a:prstGeom prst="line">
          <a:avLst/>
        </a:prstGeom>
        <a:ln w="31750">
          <a:solidFill>
            <a:srgbClr val="004EA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6</xdr:row>
      <xdr:rowOff>0</xdr:rowOff>
    </xdr:from>
    <xdr:to>
      <xdr:col>15</xdr:col>
      <xdr:colOff>57150</xdr:colOff>
      <xdr:row>7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EDAA2DA6-F7B7-441E-9D09-CB3982373879}"/>
            </a:ext>
          </a:extLst>
        </xdr:cNvPr>
        <xdr:cNvSpPr txBox="1"/>
      </xdr:nvSpPr>
      <xdr:spPr>
        <a:xfrm>
          <a:off x="8143875" y="1304925"/>
          <a:ext cx="6381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60"/>
  <sheetViews>
    <sheetView tabSelected="1" view="pageBreakPreview" zoomScaleNormal="75" zoomScaleSheetLayoutView="100" zoomScalePageLayoutView="50" workbookViewId="0">
      <selection activeCell="G2" sqref="G2:J3"/>
    </sheetView>
  </sheetViews>
  <sheetFormatPr defaultRowHeight="18.75" x14ac:dyDescent="0.45"/>
  <cols>
    <col min="1" max="1" width="2.77734375" customWidth="1"/>
    <col min="2" max="2" width="4.6640625" bestFit="1" customWidth="1"/>
    <col min="3" max="3" width="6.77734375" customWidth="1"/>
    <col min="4" max="4" width="4.77734375" customWidth="1"/>
    <col min="5" max="5" width="10.77734375" customWidth="1"/>
    <col min="6" max="6" width="4.77734375" customWidth="1"/>
    <col min="7" max="8" width="6.77734375" customWidth="1"/>
    <col min="9" max="10" width="7.33203125" customWidth="1"/>
    <col min="11" max="11" width="5.109375" bestFit="1" customWidth="1"/>
    <col min="12" max="12" width="5.77734375" customWidth="1"/>
    <col min="13" max="13" width="9" customWidth="1"/>
    <col min="14" max="14" width="12.33203125" customWidth="1"/>
    <col min="15" max="15" width="6.77734375" customWidth="1"/>
    <col min="16" max="17" width="1.77734375" customWidth="1"/>
  </cols>
  <sheetData>
    <row r="1" spans="1:134" s="1" customFormat="1" ht="8.1" customHeight="1" x14ac:dyDescent="0.45">
      <c r="A1"/>
      <c r="B1" s="66" t="s">
        <v>0</v>
      </c>
      <c r="C1" s="66"/>
      <c r="D1" s="66"/>
      <c r="E1" s="66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</row>
    <row r="2" spans="1:134" ht="18.75" customHeight="1" x14ac:dyDescent="0.45">
      <c r="B2" s="66"/>
      <c r="C2" s="66"/>
      <c r="D2" s="66"/>
      <c r="E2" s="66"/>
      <c r="F2" s="48"/>
      <c r="G2" s="103" t="s">
        <v>59</v>
      </c>
      <c r="H2" s="103"/>
      <c r="I2" s="103"/>
      <c r="J2" s="103"/>
      <c r="K2" s="48"/>
      <c r="L2" s="48"/>
      <c r="M2" s="47" t="s">
        <v>1</v>
      </c>
      <c r="N2" s="68"/>
      <c r="O2" s="68"/>
    </row>
    <row r="3" spans="1:134" ht="18.75" customHeight="1" thickBot="1" x14ac:dyDescent="0.5">
      <c r="B3" s="67"/>
      <c r="C3" s="67"/>
      <c r="D3" s="67"/>
      <c r="E3" s="67"/>
      <c r="F3" s="46"/>
      <c r="G3" s="104"/>
      <c r="H3" s="104"/>
      <c r="I3" s="104"/>
      <c r="J3" s="104"/>
      <c r="K3" s="46"/>
      <c r="L3" s="46"/>
      <c r="M3" s="47" t="s">
        <v>2</v>
      </c>
      <c r="N3" s="69">
        <v>46053</v>
      </c>
      <c r="O3" s="69"/>
    </row>
    <row r="4" spans="1:134" ht="8.1" customHeight="1" thickTop="1" x14ac:dyDescent="0.45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34" ht="24.75" x14ac:dyDescent="0.55000000000000004">
      <c r="B5" s="70" t="s">
        <v>21</v>
      </c>
      <c r="C5" s="70"/>
      <c r="D5" s="70"/>
      <c r="E5" s="70"/>
      <c r="F5" s="70"/>
      <c r="G5" s="70"/>
      <c r="H5" s="70"/>
      <c r="I5" s="72" t="s">
        <v>3</v>
      </c>
      <c r="J5" s="45"/>
      <c r="K5" s="73" t="s">
        <v>29</v>
      </c>
      <c r="L5" s="73"/>
      <c r="M5" s="73"/>
      <c r="N5" s="73"/>
      <c r="O5" s="73"/>
    </row>
    <row r="6" spans="1:134" ht="25.5" thickBot="1" x14ac:dyDescent="0.6">
      <c r="B6" s="71"/>
      <c r="C6" s="71"/>
      <c r="D6" s="71"/>
      <c r="E6" s="71"/>
      <c r="F6" s="71"/>
      <c r="G6" s="71"/>
      <c r="H6" s="71"/>
      <c r="I6" s="72"/>
      <c r="J6" s="45"/>
      <c r="K6" s="73"/>
      <c r="L6" s="73"/>
      <c r="M6" s="73"/>
      <c r="N6" s="73"/>
      <c r="O6" s="73"/>
    </row>
    <row r="7" spans="1:134" ht="24.75" x14ac:dyDescent="0.55000000000000004">
      <c r="B7" s="13" t="s">
        <v>22</v>
      </c>
      <c r="C7" s="8"/>
      <c r="D7" s="7" t="s">
        <v>23</v>
      </c>
      <c r="E7" s="9"/>
      <c r="F7" s="10"/>
      <c r="G7" s="10"/>
      <c r="H7" s="10"/>
      <c r="I7" s="11"/>
      <c r="J7" s="11"/>
      <c r="K7" s="12" t="s">
        <v>4</v>
      </c>
      <c r="L7" s="6"/>
    </row>
    <row r="8" spans="1:134" ht="24.75" customHeight="1" x14ac:dyDescent="0.5">
      <c r="B8" s="3"/>
      <c r="C8" s="3"/>
      <c r="D8" s="93" t="s">
        <v>34</v>
      </c>
      <c r="E8" s="93"/>
      <c r="F8" s="105"/>
      <c r="G8" s="105"/>
      <c r="H8" s="105"/>
      <c r="I8" s="7" t="s">
        <v>24</v>
      </c>
      <c r="J8" s="11"/>
      <c r="K8" s="3" t="s">
        <v>30</v>
      </c>
      <c r="L8" s="6"/>
    </row>
    <row r="9" spans="1:134" ht="24.75" customHeight="1" x14ac:dyDescent="0.45">
      <c r="B9" s="77" t="s">
        <v>5</v>
      </c>
      <c r="C9" s="77"/>
      <c r="D9" s="77"/>
      <c r="E9" s="77"/>
      <c r="F9" s="77"/>
      <c r="G9" s="77"/>
      <c r="H9" s="77"/>
      <c r="K9" s="3" t="s">
        <v>6</v>
      </c>
      <c r="L9" s="6"/>
    </row>
    <row r="10" spans="1:134" ht="18.75" customHeight="1" thickBot="1" x14ac:dyDescent="0.5">
      <c r="B10" s="77"/>
      <c r="C10" s="77"/>
      <c r="D10" s="77"/>
      <c r="E10" s="77"/>
      <c r="F10" s="77"/>
      <c r="G10" s="77"/>
      <c r="H10" s="77"/>
      <c r="K10" s="13" t="s">
        <v>31</v>
      </c>
      <c r="L10" s="6"/>
    </row>
    <row r="11" spans="1:134" x14ac:dyDescent="0.45">
      <c r="B11" s="78" t="s">
        <v>7</v>
      </c>
      <c r="C11" s="79"/>
      <c r="D11" s="80"/>
      <c r="E11" s="84">
        <f>N44</f>
        <v>55000</v>
      </c>
      <c r="F11" s="84"/>
      <c r="G11" s="84"/>
      <c r="H11" s="84"/>
      <c r="I11" s="92" t="s">
        <v>27</v>
      </c>
      <c r="K11" s="14" t="s">
        <v>35</v>
      </c>
    </row>
    <row r="12" spans="1:134" ht="19.5" thickBot="1" x14ac:dyDescent="0.5">
      <c r="B12" s="81"/>
      <c r="C12" s="82"/>
      <c r="D12" s="83"/>
      <c r="E12" s="85"/>
      <c r="F12" s="85"/>
      <c r="G12" s="85"/>
      <c r="H12" s="85"/>
      <c r="I12" s="92"/>
      <c r="K12" s="91" t="s">
        <v>25</v>
      </c>
      <c r="L12" s="91"/>
      <c r="M12" s="90"/>
      <c r="N12" s="90"/>
      <c r="O12" s="90"/>
    </row>
    <row r="13" spans="1:134" ht="12.95" customHeight="1" x14ac:dyDescent="0.45">
      <c r="E13" s="15"/>
      <c r="F13" s="15"/>
      <c r="G13" s="15"/>
      <c r="H13" s="15"/>
    </row>
    <row r="14" spans="1:134" ht="12.95" customHeight="1" x14ac:dyDescent="0.45"/>
    <row r="15" spans="1:134" s="1" customFormat="1" ht="8.1" customHeight="1" x14ac:dyDescent="0.45">
      <c r="A15"/>
      <c r="B15" s="36"/>
      <c r="C15" s="86"/>
      <c r="D15" s="86"/>
      <c r="E15" s="86"/>
      <c r="F15" s="86"/>
      <c r="G15" s="86"/>
      <c r="H15" s="86"/>
      <c r="I15" s="87"/>
      <c r="J15" s="87"/>
      <c r="K15" s="87"/>
      <c r="L15" s="87"/>
      <c r="M15" s="87"/>
      <c r="N15" s="87"/>
      <c r="O15" s="87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</row>
    <row r="16" spans="1:134" s="1" customFormat="1" ht="24.95" customHeight="1" x14ac:dyDescent="0.45">
      <c r="A16"/>
      <c r="B16" s="37" t="s">
        <v>8</v>
      </c>
      <c r="C16" s="88" t="s">
        <v>28</v>
      </c>
      <c r="D16" s="88"/>
      <c r="E16" s="88"/>
      <c r="F16" s="88"/>
      <c r="G16" s="88"/>
      <c r="H16" s="88"/>
      <c r="I16" s="89" t="s">
        <v>9</v>
      </c>
      <c r="J16" s="89"/>
      <c r="K16" s="89"/>
      <c r="L16" s="89" t="s">
        <v>10</v>
      </c>
      <c r="M16" s="89"/>
      <c r="N16" s="89" t="s">
        <v>11</v>
      </c>
      <c r="O16" s="89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</row>
    <row r="17" spans="1:134" s="1" customFormat="1" ht="24.95" customHeight="1" x14ac:dyDescent="0.45">
      <c r="A17"/>
      <c r="B17" s="16">
        <v>1</v>
      </c>
      <c r="C17" s="74" t="s">
        <v>32</v>
      </c>
      <c r="D17" s="74"/>
      <c r="E17" s="74"/>
      <c r="F17" s="74"/>
      <c r="G17" s="74"/>
      <c r="H17" s="74"/>
      <c r="I17" s="17">
        <v>1</v>
      </c>
      <c r="J17" s="49"/>
      <c r="K17" s="18" t="s">
        <v>26</v>
      </c>
      <c r="L17" s="75"/>
      <c r="M17" s="75"/>
      <c r="N17" s="76">
        <v>30000</v>
      </c>
      <c r="O17" s="76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</row>
    <row r="18" spans="1:134" s="1" customFormat="1" ht="24.95" customHeight="1" x14ac:dyDescent="0.45">
      <c r="A18"/>
      <c r="B18" s="38">
        <f>B17+1</f>
        <v>2</v>
      </c>
      <c r="C18" s="94" t="s">
        <v>55</v>
      </c>
      <c r="D18" s="95"/>
      <c r="E18" s="95"/>
      <c r="F18" s="95"/>
      <c r="G18" s="95"/>
      <c r="H18" s="96"/>
      <c r="I18" s="39">
        <v>1</v>
      </c>
      <c r="J18" s="50"/>
      <c r="K18" s="40" t="s">
        <v>26</v>
      </c>
      <c r="L18" s="97"/>
      <c r="M18" s="97"/>
      <c r="N18" s="97">
        <v>20000</v>
      </c>
      <c r="O18" s="97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</row>
    <row r="19" spans="1:134" s="1" customFormat="1" ht="24.95" customHeight="1" x14ac:dyDescent="0.45">
      <c r="A19"/>
      <c r="B19" s="16">
        <f>B18+1</f>
        <v>3</v>
      </c>
      <c r="C19" s="98"/>
      <c r="D19" s="99"/>
      <c r="E19" s="99"/>
      <c r="F19" s="99"/>
      <c r="G19" s="99"/>
      <c r="H19" s="100"/>
      <c r="I19" s="17"/>
      <c r="J19" s="51"/>
      <c r="K19" s="20"/>
      <c r="L19" s="75"/>
      <c r="M19" s="75"/>
      <c r="N19" s="75"/>
      <c r="O19" s="75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</row>
    <row r="20" spans="1:134" s="1" customFormat="1" ht="24.95" customHeight="1" x14ac:dyDescent="0.45">
      <c r="A20"/>
      <c r="B20" s="38">
        <f>B19+1</f>
        <v>4</v>
      </c>
      <c r="C20" s="94"/>
      <c r="D20" s="95"/>
      <c r="E20" s="95"/>
      <c r="F20" s="95"/>
      <c r="G20" s="95"/>
      <c r="H20" s="96"/>
      <c r="I20" s="39"/>
      <c r="J20" s="50"/>
      <c r="K20" s="40"/>
      <c r="L20" s="97"/>
      <c r="M20" s="97"/>
      <c r="N20" s="97"/>
      <c r="O20" s="97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s="1" customFormat="1" ht="24.95" customHeight="1" x14ac:dyDescent="0.45">
      <c r="A21"/>
      <c r="B21" s="16">
        <f t="shared" ref="B21:B40" si="0">B20+1</f>
        <v>5</v>
      </c>
      <c r="C21" s="98"/>
      <c r="D21" s="99"/>
      <c r="E21" s="99"/>
      <c r="F21" s="99"/>
      <c r="G21" s="99"/>
      <c r="H21" s="100"/>
      <c r="I21" s="17"/>
      <c r="J21" s="51"/>
      <c r="K21" s="20"/>
      <c r="L21" s="75"/>
      <c r="M21" s="75"/>
      <c r="N21" s="75"/>
      <c r="O21" s="75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s="1" customFormat="1" ht="24.95" customHeight="1" x14ac:dyDescent="0.45">
      <c r="A22"/>
      <c r="B22" s="38">
        <f t="shared" si="0"/>
        <v>6</v>
      </c>
      <c r="C22" s="94"/>
      <c r="D22" s="95"/>
      <c r="E22" s="95"/>
      <c r="F22" s="95"/>
      <c r="G22" s="95"/>
      <c r="H22" s="96"/>
      <c r="I22" s="39"/>
      <c r="J22" s="50"/>
      <c r="K22" s="40"/>
      <c r="L22" s="97"/>
      <c r="M22" s="97"/>
      <c r="N22" s="97"/>
      <c r="O22" s="97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spans="1:134" s="1" customFormat="1" ht="24.95" customHeight="1" x14ac:dyDescent="0.45">
      <c r="A23"/>
      <c r="B23" s="16">
        <f t="shared" si="0"/>
        <v>7</v>
      </c>
      <c r="C23" s="98"/>
      <c r="D23" s="99"/>
      <c r="E23" s="99"/>
      <c r="F23" s="99"/>
      <c r="G23" s="99"/>
      <c r="H23" s="100"/>
      <c r="I23" s="17"/>
      <c r="J23" s="51"/>
      <c r="K23" s="20"/>
      <c r="L23" s="75"/>
      <c r="M23" s="75"/>
      <c r="N23" s="75"/>
      <c r="O23" s="75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spans="1:134" s="1" customFormat="1" ht="24.95" customHeight="1" x14ac:dyDescent="0.45">
      <c r="A24"/>
      <c r="B24" s="38">
        <f t="shared" si="0"/>
        <v>8</v>
      </c>
      <c r="C24" s="101"/>
      <c r="D24" s="101"/>
      <c r="E24" s="101"/>
      <c r="F24" s="101"/>
      <c r="G24" s="101"/>
      <c r="H24" s="101"/>
      <c r="I24" s="39"/>
      <c r="J24" s="50"/>
      <c r="K24" s="40"/>
      <c r="L24" s="97"/>
      <c r="M24" s="97"/>
      <c r="N24" s="97"/>
      <c r="O24" s="97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spans="1:134" s="1" customFormat="1" ht="24.95" customHeight="1" x14ac:dyDescent="0.45">
      <c r="A25"/>
      <c r="B25" s="16">
        <f t="shared" si="0"/>
        <v>9</v>
      </c>
      <c r="C25" s="102"/>
      <c r="D25" s="102"/>
      <c r="E25" s="102"/>
      <c r="F25" s="102"/>
      <c r="G25" s="102"/>
      <c r="H25" s="102"/>
      <c r="I25" s="17"/>
      <c r="J25" s="51"/>
      <c r="K25" s="20"/>
      <c r="L25" s="75"/>
      <c r="M25" s="75"/>
      <c r="N25" s="75"/>
      <c r="O25" s="7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spans="1:134" s="1" customFormat="1" ht="24.95" customHeight="1" x14ac:dyDescent="0.45">
      <c r="A26"/>
      <c r="B26" s="38">
        <f t="shared" si="0"/>
        <v>10</v>
      </c>
      <c r="C26" s="101"/>
      <c r="D26" s="101"/>
      <c r="E26" s="101"/>
      <c r="F26" s="101"/>
      <c r="G26" s="101"/>
      <c r="H26" s="101"/>
      <c r="I26" s="39"/>
      <c r="J26" s="50"/>
      <c r="K26" s="40"/>
      <c r="L26" s="97"/>
      <c r="M26" s="97"/>
      <c r="N26" s="97"/>
      <c r="O26" s="97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spans="1:134" s="1" customFormat="1" ht="24.95" customHeight="1" x14ac:dyDescent="0.45">
      <c r="A27"/>
      <c r="B27" s="16">
        <f t="shared" si="0"/>
        <v>11</v>
      </c>
      <c r="C27" s="102"/>
      <c r="D27" s="102"/>
      <c r="E27" s="102"/>
      <c r="F27" s="102"/>
      <c r="G27" s="102"/>
      <c r="H27" s="102"/>
      <c r="I27" s="17"/>
      <c r="J27" s="51"/>
      <c r="K27" s="20"/>
      <c r="L27" s="75"/>
      <c r="M27" s="75"/>
      <c r="N27" s="75"/>
      <c r="O27" s="75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spans="1:134" s="1" customFormat="1" ht="24.95" customHeight="1" x14ac:dyDescent="0.45">
      <c r="A28"/>
      <c r="B28" s="38">
        <f t="shared" si="0"/>
        <v>12</v>
      </c>
      <c r="C28" s="101"/>
      <c r="D28" s="101"/>
      <c r="E28" s="101"/>
      <c r="F28" s="101"/>
      <c r="G28" s="101"/>
      <c r="H28" s="101"/>
      <c r="I28" s="39"/>
      <c r="J28" s="50"/>
      <c r="K28" s="40"/>
      <c r="L28" s="97"/>
      <c r="M28" s="97"/>
      <c r="N28" s="97"/>
      <c r="O28" s="97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spans="1:134" s="1" customFormat="1" ht="24.95" customHeight="1" x14ac:dyDescent="0.45">
      <c r="A29"/>
      <c r="B29" s="16">
        <f t="shared" si="0"/>
        <v>13</v>
      </c>
      <c r="C29" s="102"/>
      <c r="D29" s="102"/>
      <c r="E29" s="102"/>
      <c r="F29" s="102"/>
      <c r="G29" s="102"/>
      <c r="H29" s="102"/>
      <c r="I29" s="17"/>
      <c r="J29" s="51"/>
      <c r="K29" s="20"/>
      <c r="L29" s="75"/>
      <c r="M29" s="75"/>
      <c r="N29" s="75"/>
      <c r="O29" s="75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spans="1:134" s="1" customFormat="1" ht="24.95" customHeight="1" x14ac:dyDescent="0.45">
      <c r="A30"/>
      <c r="B30" s="38">
        <f t="shared" si="0"/>
        <v>14</v>
      </c>
      <c r="C30" s="101"/>
      <c r="D30" s="101"/>
      <c r="E30" s="101"/>
      <c r="F30" s="101"/>
      <c r="G30" s="101"/>
      <c r="H30" s="101"/>
      <c r="I30" s="39"/>
      <c r="J30" s="50"/>
      <c r="K30" s="40"/>
      <c r="L30" s="97"/>
      <c r="M30" s="97"/>
      <c r="N30" s="97"/>
      <c r="O30" s="97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spans="1:134" s="1" customFormat="1" ht="24.95" customHeight="1" x14ac:dyDescent="0.45">
      <c r="A31"/>
      <c r="B31" s="16">
        <f t="shared" si="0"/>
        <v>15</v>
      </c>
      <c r="C31" s="102"/>
      <c r="D31" s="102"/>
      <c r="E31" s="102"/>
      <c r="F31" s="102"/>
      <c r="G31" s="102"/>
      <c r="H31" s="102"/>
      <c r="I31" s="17"/>
      <c r="J31" s="51"/>
      <c r="K31" s="20"/>
      <c r="L31" s="75"/>
      <c r="M31" s="75"/>
      <c r="N31" s="75"/>
      <c r="O31" s="75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spans="1:134" s="1" customFormat="1" ht="24.95" customHeight="1" x14ac:dyDescent="0.45">
      <c r="A32"/>
      <c r="B32" s="38">
        <f t="shared" si="0"/>
        <v>16</v>
      </c>
      <c r="C32" s="101"/>
      <c r="D32" s="101"/>
      <c r="E32" s="101"/>
      <c r="F32" s="101"/>
      <c r="G32" s="101"/>
      <c r="H32" s="101"/>
      <c r="I32" s="39"/>
      <c r="J32" s="50"/>
      <c r="K32" s="40"/>
      <c r="L32" s="97"/>
      <c r="M32" s="97"/>
      <c r="N32" s="97"/>
      <c r="O32" s="97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spans="1:134" s="1" customFormat="1" ht="24.95" customHeight="1" x14ac:dyDescent="0.45">
      <c r="A33"/>
      <c r="B33" s="16">
        <f t="shared" si="0"/>
        <v>17</v>
      </c>
      <c r="C33" s="102"/>
      <c r="D33" s="102"/>
      <c r="E33" s="102"/>
      <c r="F33" s="102"/>
      <c r="G33" s="102"/>
      <c r="H33" s="102"/>
      <c r="I33" s="17"/>
      <c r="J33" s="51"/>
      <c r="K33" s="20"/>
      <c r="L33" s="75"/>
      <c r="M33" s="75"/>
      <c r="N33" s="75"/>
      <c r="O33" s="75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spans="1:134" s="1" customFormat="1" ht="24.95" customHeight="1" x14ac:dyDescent="0.45">
      <c r="A34"/>
      <c r="B34" s="38">
        <f t="shared" si="0"/>
        <v>18</v>
      </c>
      <c r="C34" s="101"/>
      <c r="D34" s="101"/>
      <c r="E34" s="101"/>
      <c r="F34" s="101"/>
      <c r="G34" s="101"/>
      <c r="H34" s="101"/>
      <c r="I34" s="39"/>
      <c r="J34" s="50"/>
      <c r="K34" s="40"/>
      <c r="L34" s="97"/>
      <c r="M34" s="97"/>
      <c r="N34" s="97"/>
      <c r="O34" s="97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spans="1:134" s="1" customFormat="1" ht="24.95" customHeight="1" x14ac:dyDescent="0.45">
      <c r="A35"/>
      <c r="B35" s="16">
        <f t="shared" si="0"/>
        <v>19</v>
      </c>
      <c r="C35" s="102"/>
      <c r="D35" s="102"/>
      <c r="E35" s="102"/>
      <c r="F35" s="102"/>
      <c r="G35" s="102"/>
      <c r="H35" s="102"/>
      <c r="I35" s="17"/>
      <c r="J35" s="51"/>
      <c r="K35" s="20"/>
      <c r="L35" s="75"/>
      <c r="M35" s="75"/>
      <c r="N35" s="75"/>
      <c r="O35" s="7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spans="1:134" s="1" customFormat="1" ht="24.95" customHeight="1" x14ac:dyDescent="0.45">
      <c r="A36"/>
      <c r="B36" s="38">
        <f t="shared" si="0"/>
        <v>20</v>
      </c>
      <c r="C36" s="101"/>
      <c r="D36" s="101"/>
      <c r="E36" s="101"/>
      <c r="F36" s="101"/>
      <c r="G36" s="101"/>
      <c r="H36" s="101"/>
      <c r="I36" s="39"/>
      <c r="J36" s="50"/>
      <c r="K36" s="40"/>
      <c r="L36" s="97"/>
      <c r="M36" s="97"/>
      <c r="N36" s="97"/>
      <c r="O36" s="97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spans="1:134" s="1" customFormat="1" ht="24.95" customHeight="1" x14ac:dyDescent="0.45">
      <c r="A37"/>
      <c r="B37" s="16">
        <f t="shared" si="0"/>
        <v>21</v>
      </c>
      <c r="C37" s="102"/>
      <c r="D37" s="102"/>
      <c r="E37" s="102"/>
      <c r="F37" s="102"/>
      <c r="G37" s="102"/>
      <c r="H37" s="102"/>
      <c r="I37" s="17"/>
      <c r="J37" s="51"/>
      <c r="K37" s="20"/>
      <c r="L37" s="75"/>
      <c r="M37" s="75"/>
      <c r="N37" s="75"/>
      <c r="O37" s="75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spans="1:134" s="1" customFormat="1" ht="24.95" customHeight="1" x14ac:dyDescent="0.45">
      <c r="A38"/>
      <c r="B38" s="38">
        <f t="shared" si="0"/>
        <v>22</v>
      </c>
      <c r="C38" s="101"/>
      <c r="D38" s="101"/>
      <c r="E38" s="101"/>
      <c r="F38" s="101"/>
      <c r="G38" s="101"/>
      <c r="H38" s="101"/>
      <c r="I38" s="39"/>
      <c r="J38" s="50"/>
      <c r="K38" s="40"/>
      <c r="L38" s="97"/>
      <c r="M38" s="97"/>
      <c r="N38" s="97"/>
      <c r="O38" s="97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spans="1:134" s="1" customFormat="1" ht="24.95" customHeight="1" x14ac:dyDescent="0.45">
      <c r="A39"/>
      <c r="B39" s="16">
        <f t="shared" si="0"/>
        <v>23</v>
      </c>
      <c r="C39" s="102"/>
      <c r="D39" s="102"/>
      <c r="E39" s="102"/>
      <c r="F39" s="102"/>
      <c r="G39" s="102"/>
      <c r="H39" s="102"/>
      <c r="I39" s="17"/>
      <c r="J39" s="51"/>
      <c r="K39" s="20"/>
      <c r="L39" s="75"/>
      <c r="M39" s="75"/>
      <c r="N39" s="75"/>
      <c r="O39" s="75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spans="1:134" s="1" customFormat="1" ht="24.95" customHeight="1" x14ac:dyDescent="0.45">
      <c r="A40"/>
      <c r="B40" s="41">
        <f t="shared" si="0"/>
        <v>24</v>
      </c>
      <c r="C40" s="112"/>
      <c r="D40" s="112"/>
      <c r="E40" s="112"/>
      <c r="F40" s="112"/>
      <c r="G40" s="112"/>
      <c r="H40" s="112"/>
      <c r="I40" s="42"/>
      <c r="J40" s="52"/>
      <c r="K40" s="43"/>
      <c r="L40" s="113"/>
      <c r="M40" s="113"/>
      <c r="N40" s="113"/>
      <c r="O40" s="113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spans="1:134" s="1" customFormat="1" ht="3.95" customHeight="1" x14ac:dyDescent="0.45">
      <c r="A41"/>
      <c r="B41" s="19"/>
      <c r="C41" s="19"/>
      <c r="D41" s="19"/>
      <c r="E41" s="19"/>
      <c r="F41" s="19"/>
      <c r="G41" s="19"/>
      <c r="H41" s="19"/>
      <c r="I41" s="21"/>
      <c r="J41" s="21"/>
      <c r="K41" s="9"/>
      <c r="L41" s="21"/>
      <c r="M41" s="21"/>
      <c r="N41" s="22"/>
      <c r="O41" s="22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spans="1:134" s="1" customFormat="1" ht="24.95" customHeight="1" x14ac:dyDescent="0.5">
      <c r="A42"/>
      <c r="B42" s="99"/>
      <c r="C42" s="99"/>
      <c r="D42" s="99"/>
      <c r="E42" s="99"/>
      <c r="F42" s="99"/>
      <c r="G42" s="99"/>
      <c r="H42" s="99"/>
      <c r="I42" s="21"/>
      <c r="J42" s="21"/>
      <c r="K42" s="114" t="s">
        <v>12</v>
      </c>
      <c r="L42" s="114"/>
      <c r="M42" s="23" t="s">
        <v>13</v>
      </c>
      <c r="N42" s="108">
        <f>SUM(N17:O40)</f>
        <v>50000</v>
      </c>
      <c r="O42" s="108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spans="1:134" s="1" customFormat="1" ht="24.95" customHeight="1" x14ac:dyDescent="0.5">
      <c r="A43"/>
      <c r="B43" s="99"/>
      <c r="C43" s="99"/>
      <c r="D43" s="99"/>
      <c r="E43" s="99"/>
      <c r="F43" s="99"/>
      <c r="G43" s="99"/>
      <c r="H43" s="99"/>
      <c r="I43" s="21"/>
      <c r="J43" s="21"/>
      <c r="K43" s="107" t="s">
        <v>14</v>
      </c>
      <c r="L43" s="107"/>
      <c r="M43" s="24">
        <v>10</v>
      </c>
      <c r="N43" s="108">
        <f>INT(N42*M43/100)</f>
        <v>5000</v>
      </c>
      <c r="O43" s="108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spans="1:134" s="1" customFormat="1" ht="24.95" customHeight="1" thickBot="1" x14ac:dyDescent="0.55000000000000004">
      <c r="A44"/>
      <c r="B44" s="109"/>
      <c r="C44" s="109"/>
      <c r="D44" s="109"/>
      <c r="E44" s="109"/>
      <c r="F44" s="109"/>
      <c r="G44" s="109"/>
      <c r="H44" s="109"/>
      <c r="I44" s="25"/>
      <c r="J44" s="25"/>
      <c r="K44" s="110" t="s">
        <v>15</v>
      </c>
      <c r="L44" s="110"/>
      <c r="M44" s="26" t="s">
        <v>16</v>
      </c>
      <c r="N44" s="111">
        <f>N42+N43</f>
        <v>55000</v>
      </c>
      <c r="O44" s="111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spans="1:134" s="1" customFormat="1" ht="8.1" customHeight="1" x14ac:dyDescent="0.45">
      <c r="A45"/>
      <c r="B45" s="27"/>
      <c r="C45" s="27"/>
      <c r="D45" s="27"/>
      <c r="E45" s="27"/>
      <c r="F45" s="27"/>
      <c r="G45" s="27"/>
      <c r="H45" s="27"/>
      <c r="I45" s="28"/>
      <c r="J45" s="28"/>
      <c r="K45" s="29"/>
      <c r="L45" s="29"/>
      <c r="M45" s="30"/>
      <c r="N45" s="2"/>
      <c r="O45" s="2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spans="1:134" s="1" customFormat="1" ht="24.95" customHeight="1" x14ac:dyDescent="0.45">
      <c r="A46" s="3"/>
      <c r="B46" s="31" t="s">
        <v>17</v>
      </c>
      <c r="C46" s="3"/>
      <c r="D46" s="32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</row>
    <row r="47" spans="1:134" s="1" customFormat="1" ht="24.95" customHeight="1" x14ac:dyDescent="0.45">
      <c r="A47" s="3"/>
      <c r="B47" s="3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</row>
    <row r="48" spans="1:134" s="1" customFormat="1" ht="24.95" customHeight="1" thickBot="1" x14ac:dyDescent="0.5">
      <c r="A48"/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spans="1:134" s="1" customFormat="1" ht="8.1" customHeight="1" x14ac:dyDescent="0.45">
      <c r="A49"/>
      <c r="B49" s="27"/>
      <c r="C49" s="27"/>
      <c r="D49" s="27"/>
      <c r="E49" s="27"/>
      <c r="F49" s="27"/>
      <c r="G49" s="27"/>
      <c r="H49" s="27"/>
      <c r="I49" s="28"/>
      <c r="J49" s="28"/>
      <c r="K49" s="29"/>
      <c r="L49" s="29"/>
      <c r="M49" s="30"/>
      <c r="N49" s="2"/>
      <c r="O49" s="2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spans="1:134" s="1" customFormat="1" ht="24.95" customHeight="1" x14ac:dyDescent="0.45">
      <c r="A50"/>
      <c r="B50" s="31" t="s">
        <v>18</v>
      </c>
      <c r="C50" s="3"/>
      <c r="D50" s="62" t="s">
        <v>33</v>
      </c>
      <c r="E50" s="63"/>
      <c r="F50" s="63"/>
      <c r="G50" s="63"/>
      <c r="H50" s="64"/>
      <c r="I50" s="63"/>
      <c r="J50" s="63"/>
      <c r="K50" s="63"/>
      <c r="L50" s="63"/>
      <c r="M50" s="63"/>
      <c r="N50" s="65"/>
      <c r="O50" s="65"/>
      <c r="P50" s="53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spans="1:134" s="1" customFormat="1" ht="24.95" customHeight="1" x14ac:dyDescent="0.45">
      <c r="A51"/>
      <c r="B51" s="4" t="s">
        <v>19</v>
      </c>
      <c r="C51" s="27"/>
      <c r="D51"/>
      <c r="E51" s="106">
        <v>46086</v>
      </c>
      <c r="F51" s="106"/>
      <c r="G51" s="106"/>
      <c r="H51" s="35" t="s">
        <v>20</v>
      </c>
      <c r="I51" s="15"/>
      <c r="J51" s="15"/>
      <c r="K51"/>
      <c r="L51"/>
      <c r="M51" s="30"/>
      <c r="N51" s="2"/>
      <c r="O51" s="2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spans="1:134" s="1" customFormat="1" ht="24.95" customHeight="1" x14ac:dyDescent="0.4">
      <c r="A52"/>
      <c r="B52" s="54"/>
      <c r="C52"/>
      <c r="D52" s="4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spans="1:134" s="1" customFormat="1" ht="24.95" customHeight="1" x14ac:dyDescent="0.4">
      <c r="A53"/>
      <c r="B53" s="54"/>
      <c r="C53"/>
      <c r="D53" s="4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spans="1:134" ht="20.25" x14ac:dyDescent="0.45">
      <c r="B54" s="56" t="s">
        <v>36</v>
      </c>
      <c r="C54" s="5"/>
      <c r="D54" s="4"/>
    </row>
    <row r="55" spans="1:134" x14ac:dyDescent="0.45">
      <c r="B55" s="57" t="s">
        <v>57</v>
      </c>
      <c r="C55" s="5"/>
    </row>
    <row r="56" spans="1:134" x14ac:dyDescent="0.45">
      <c r="B56" s="57" t="s">
        <v>60</v>
      </c>
      <c r="C56" s="5"/>
    </row>
    <row r="57" spans="1:134" x14ac:dyDescent="0.45">
      <c r="B57" s="57" t="s">
        <v>58</v>
      </c>
      <c r="C57" s="5"/>
    </row>
    <row r="58" spans="1:134" x14ac:dyDescent="0.45">
      <c r="B58" s="57" t="s">
        <v>61</v>
      </c>
    </row>
    <row r="59" spans="1:134" x14ac:dyDescent="0.45">
      <c r="B59" s="57" t="s">
        <v>62</v>
      </c>
    </row>
    <row r="60" spans="1:134" x14ac:dyDescent="0.45">
      <c r="B60" s="57"/>
    </row>
  </sheetData>
  <mergeCells count="105">
    <mergeCell ref="G2:J3"/>
    <mergeCell ref="F8:H8"/>
    <mergeCell ref="E51:G51"/>
    <mergeCell ref="B43:H43"/>
    <mergeCell ref="K43:L43"/>
    <mergeCell ref="N43:O43"/>
    <mergeCell ref="B44:H44"/>
    <mergeCell ref="K44:L44"/>
    <mergeCell ref="N44:O44"/>
    <mergeCell ref="C40:H40"/>
    <mergeCell ref="L40:M40"/>
    <mergeCell ref="N40:O40"/>
    <mergeCell ref="B42:H42"/>
    <mergeCell ref="K42:L42"/>
    <mergeCell ref="N42:O42"/>
    <mergeCell ref="C38:H38"/>
    <mergeCell ref="L38:M38"/>
    <mergeCell ref="N38:O38"/>
    <mergeCell ref="C39:H39"/>
    <mergeCell ref="L39:M39"/>
    <mergeCell ref="N39:O39"/>
    <mergeCell ref="C36:H36"/>
    <mergeCell ref="L36:M36"/>
    <mergeCell ref="N36:O36"/>
    <mergeCell ref="C37:H37"/>
    <mergeCell ref="L37:M37"/>
    <mergeCell ref="N37:O37"/>
    <mergeCell ref="C34:H34"/>
    <mergeCell ref="L34:M34"/>
    <mergeCell ref="N34:O34"/>
    <mergeCell ref="C35:H35"/>
    <mergeCell ref="L35:M35"/>
    <mergeCell ref="N35:O35"/>
    <mergeCell ref="C32:H32"/>
    <mergeCell ref="L32:M32"/>
    <mergeCell ref="N32:O32"/>
    <mergeCell ref="C33:H33"/>
    <mergeCell ref="L33:M33"/>
    <mergeCell ref="N33:O33"/>
    <mergeCell ref="C30:H30"/>
    <mergeCell ref="L30:M30"/>
    <mergeCell ref="N30:O30"/>
    <mergeCell ref="C31:H31"/>
    <mergeCell ref="L31:M31"/>
    <mergeCell ref="N31:O31"/>
    <mergeCell ref="C28:H28"/>
    <mergeCell ref="L28:M28"/>
    <mergeCell ref="N28:O28"/>
    <mergeCell ref="C29:H29"/>
    <mergeCell ref="L29:M29"/>
    <mergeCell ref="N29:O29"/>
    <mergeCell ref="C26:H26"/>
    <mergeCell ref="L26:M26"/>
    <mergeCell ref="N26:O26"/>
    <mergeCell ref="C27:H27"/>
    <mergeCell ref="L27:M27"/>
    <mergeCell ref="N27:O27"/>
    <mergeCell ref="C24:H24"/>
    <mergeCell ref="L24:M24"/>
    <mergeCell ref="N24:O24"/>
    <mergeCell ref="C25:H25"/>
    <mergeCell ref="L25:M25"/>
    <mergeCell ref="N25:O25"/>
    <mergeCell ref="C22:H22"/>
    <mergeCell ref="L22:M22"/>
    <mergeCell ref="N22:O22"/>
    <mergeCell ref="C23:H23"/>
    <mergeCell ref="L23:M23"/>
    <mergeCell ref="N23:O23"/>
    <mergeCell ref="C20:H20"/>
    <mergeCell ref="L20:M20"/>
    <mergeCell ref="N20:O20"/>
    <mergeCell ref="C21:H21"/>
    <mergeCell ref="L21:M21"/>
    <mergeCell ref="N21:O21"/>
    <mergeCell ref="C18:H18"/>
    <mergeCell ref="L18:M18"/>
    <mergeCell ref="N18:O18"/>
    <mergeCell ref="C19:H19"/>
    <mergeCell ref="L19:M19"/>
    <mergeCell ref="N19:O19"/>
    <mergeCell ref="B1:E3"/>
    <mergeCell ref="N2:O2"/>
    <mergeCell ref="N3:O3"/>
    <mergeCell ref="B5:H6"/>
    <mergeCell ref="I5:I6"/>
    <mergeCell ref="K5:O6"/>
    <mergeCell ref="C17:H17"/>
    <mergeCell ref="L17:M17"/>
    <mergeCell ref="N17:O17"/>
    <mergeCell ref="B9:H10"/>
    <mergeCell ref="B11:D12"/>
    <mergeCell ref="E11:H12"/>
    <mergeCell ref="C15:H15"/>
    <mergeCell ref="I15:K15"/>
    <mergeCell ref="L15:M15"/>
    <mergeCell ref="N15:O15"/>
    <mergeCell ref="C16:H16"/>
    <mergeCell ref="I16:K16"/>
    <mergeCell ref="L16:M16"/>
    <mergeCell ref="N16:O16"/>
    <mergeCell ref="M12:O12"/>
    <mergeCell ref="K12:L12"/>
    <mergeCell ref="I11:I12"/>
    <mergeCell ref="D8:E8"/>
  </mergeCells>
  <phoneticPr fontId="1"/>
  <conditionalFormatting sqref="F8:H8">
    <cfRule type="cellIs" dxfId="7" priority="2" operator="equal">
      <formula>""</formula>
    </cfRule>
    <cfRule type="cellIs" dxfId="6" priority="4" operator="equal">
      <formula>""</formula>
    </cfRule>
  </conditionalFormatting>
  <conditionalFormatting sqref="M12:O12">
    <cfRule type="cellIs" dxfId="5" priority="1" operator="equal">
      <formula>""</formula>
    </cfRule>
    <cfRule type="cellIs" dxfId="4" priority="3" operator="equal">
      <formula>""</formula>
    </cfRule>
  </conditionalFormatting>
  <printOptions horizontalCentered="1"/>
  <pageMargins left="0.98425196850393704" right="0" top="0.59055118110236227" bottom="0" header="0.31496062992125984" footer="0.31496062992125984"/>
  <pageSetup paperSize="9" scale="62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48"/>
  <sheetViews>
    <sheetView view="pageBreakPreview" zoomScaleNormal="75" zoomScaleSheetLayoutView="100" zoomScalePageLayoutView="50" workbookViewId="0">
      <selection activeCell="G2" sqref="G2:J3"/>
    </sheetView>
  </sheetViews>
  <sheetFormatPr defaultRowHeight="18.75" x14ac:dyDescent="0.45"/>
  <cols>
    <col min="1" max="1" width="2.77734375" customWidth="1"/>
    <col min="2" max="2" width="4.6640625" bestFit="1" customWidth="1"/>
    <col min="3" max="3" width="6.77734375" customWidth="1"/>
    <col min="4" max="4" width="4.77734375" customWidth="1"/>
    <col min="5" max="5" width="10.77734375" customWidth="1"/>
    <col min="6" max="6" width="4.77734375" customWidth="1"/>
    <col min="7" max="8" width="6.77734375" customWidth="1"/>
    <col min="9" max="10" width="7.33203125" customWidth="1"/>
    <col min="11" max="11" width="5.109375" bestFit="1" customWidth="1"/>
    <col min="12" max="12" width="5.77734375" customWidth="1"/>
    <col min="13" max="13" width="9" customWidth="1"/>
    <col min="14" max="14" width="12.33203125" customWidth="1"/>
    <col min="15" max="15" width="6.77734375" customWidth="1"/>
    <col min="16" max="17" width="1.77734375" customWidth="1"/>
  </cols>
  <sheetData>
    <row r="1" spans="1:134" s="1" customFormat="1" ht="8.1" customHeight="1" x14ac:dyDescent="0.45">
      <c r="A1"/>
      <c r="B1" s="66" t="s">
        <v>0</v>
      </c>
      <c r="C1" s="66"/>
      <c r="D1" s="66"/>
      <c r="E1" s="66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</row>
    <row r="2" spans="1:134" ht="18.75" customHeight="1" x14ac:dyDescent="0.45">
      <c r="B2" s="66"/>
      <c r="C2" s="66"/>
      <c r="D2" s="66"/>
      <c r="E2" s="66"/>
      <c r="F2" s="48"/>
      <c r="G2" s="103" t="s">
        <v>56</v>
      </c>
      <c r="H2" s="103"/>
      <c r="I2" s="103"/>
      <c r="J2" s="103"/>
      <c r="K2" s="48"/>
      <c r="L2" s="48"/>
      <c r="M2" s="47" t="s">
        <v>1</v>
      </c>
      <c r="N2" s="68"/>
      <c r="O2" s="68"/>
    </row>
    <row r="3" spans="1:134" ht="18.75" customHeight="1" thickBot="1" x14ac:dyDescent="0.5">
      <c r="B3" s="67"/>
      <c r="C3" s="67"/>
      <c r="D3" s="67"/>
      <c r="E3" s="67"/>
      <c r="F3" s="46"/>
      <c r="G3" s="104"/>
      <c r="H3" s="104"/>
      <c r="I3" s="104"/>
      <c r="J3" s="104"/>
      <c r="K3" s="46"/>
      <c r="L3" s="46"/>
      <c r="M3" s="47" t="s">
        <v>2</v>
      </c>
      <c r="N3" s="69">
        <v>46053</v>
      </c>
      <c r="O3" s="69"/>
    </row>
    <row r="4" spans="1:134" ht="8.1" customHeight="1" thickTop="1" x14ac:dyDescent="0.45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34" ht="24.75" x14ac:dyDescent="0.55000000000000004">
      <c r="B5" s="70" t="s">
        <v>21</v>
      </c>
      <c r="C5" s="70"/>
      <c r="D5" s="70"/>
      <c r="E5" s="70"/>
      <c r="F5" s="70"/>
      <c r="G5" s="70"/>
      <c r="H5" s="70"/>
      <c r="I5" s="72" t="s">
        <v>3</v>
      </c>
      <c r="J5" s="45"/>
      <c r="K5" s="73" t="s">
        <v>29</v>
      </c>
      <c r="L5" s="73"/>
      <c r="M5" s="73"/>
      <c r="N5" s="73"/>
      <c r="O5" s="73"/>
    </row>
    <row r="6" spans="1:134" ht="25.5" thickBot="1" x14ac:dyDescent="0.6">
      <c r="B6" s="71"/>
      <c r="C6" s="71"/>
      <c r="D6" s="71"/>
      <c r="E6" s="71"/>
      <c r="F6" s="71"/>
      <c r="G6" s="71"/>
      <c r="H6" s="71"/>
      <c r="I6" s="72"/>
      <c r="J6" s="45"/>
      <c r="K6" s="73"/>
      <c r="L6" s="73"/>
      <c r="M6" s="73"/>
      <c r="N6" s="73"/>
      <c r="O6" s="73"/>
    </row>
    <row r="7" spans="1:134" ht="24.75" x14ac:dyDescent="0.55000000000000004">
      <c r="B7" s="13" t="s">
        <v>22</v>
      </c>
      <c r="C7" s="8"/>
      <c r="D7" s="7" t="s">
        <v>23</v>
      </c>
      <c r="E7" s="9"/>
      <c r="F7" s="10"/>
      <c r="G7" s="10"/>
      <c r="H7" s="10"/>
      <c r="I7" s="11"/>
      <c r="J7" s="11"/>
      <c r="K7" s="12" t="s">
        <v>4</v>
      </c>
      <c r="L7" s="6"/>
    </row>
    <row r="8" spans="1:134" ht="24.75" customHeight="1" x14ac:dyDescent="0.5">
      <c r="B8" s="3"/>
      <c r="C8" s="3"/>
      <c r="D8" s="93" t="s">
        <v>34</v>
      </c>
      <c r="E8" s="93"/>
      <c r="F8" s="105"/>
      <c r="G8" s="105"/>
      <c r="H8" s="105"/>
      <c r="I8" s="7" t="s">
        <v>24</v>
      </c>
      <c r="J8" s="11"/>
      <c r="K8" s="3" t="s">
        <v>30</v>
      </c>
      <c r="L8" s="6"/>
    </row>
    <row r="9" spans="1:134" ht="24.75" customHeight="1" x14ac:dyDescent="0.45">
      <c r="B9" s="77" t="s">
        <v>5</v>
      </c>
      <c r="C9" s="77"/>
      <c r="D9" s="77"/>
      <c r="E9" s="77"/>
      <c r="F9" s="77"/>
      <c r="G9" s="77"/>
      <c r="H9" s="77"/>
      <c r="K9" s="3" t="s">
        <v>6</v>
      </c>
      <c r="L9" s="6"/>
    </row>
    <row r="10" spans="1:134" ht="18.75" customHeight="1" thickBot="1" x14ac:dyDescent="0.5">
      <c r="B10" s="77"/>
      <c r="C10" s="77"/>
      <c r="D10" s="77"/>
      <c r="E10" s="77"/>
      <c r="F10" s="77"/>
      <c r="G10" s="77"/>
      <c r="H10" s="77"/>
      <c r="K10" s="13" t="s">
        <v>31</v>
      </c>
      <c r="L10" s="6"/>
    </row>
    <row r="11" spans="1:134" x14ac:dyDescent="0.45">
      <c r="B11" s="78" t="s">
        <v>7</v>
      </c>
      <c r="C11" s="79"/>
      <c r="D11" s="80"/>
      <c r="E11" s="84">
        <f>M28</f>
        <v>220000</v>
      </c>
      <c r="F11" s="84"/>
      <c r="G11" s="84"/>
      <c r="H11" s="84"/>
      <c r="I11" s="92" t="s">
        <v>27</v>
      </c>
      <c r="K11" s="14" t="s">
        <v>35</v>
      </c>
    </row>
    <row r="12" spans="1:134" ht="19.5" thickBot="1" x14ac:dyDescent="0.5">
      <c r="B12" s="81"/>
      <c r="C12" s="82"/>
      <c r="D12" s="83"/>
      <c r="E12" s="85"/>
      <c r="F12" s="85"/>
      <c r="G12" s="85"/>
      <c r="H12" s="85"/>
      <c r="I12" s="92"/>
      <c r="K12" s="91" t="s">
        <v>25</v>
      </c>
      <c r="L12" s="91"/>
      <c r="M12" s="90"/>
      <c r="N12" s="90"/>
      <c r="O12" s="90"/>
    </row>
    <row r="13" spans="1:134" ht="12.95" customHeight="1" x14ac:dyDescent="0.45">
      <c r="E13" s="15"/>
      <c r="F13" s="15"/>
      <c r="G13" s="15"/>
      <c r="H13" s="15"/>
    </row>
    <row r="14" spans="1:134" ht="69.95" customHeight="1" thickBot="1" x14ac:dyDescent="0.5"/>
    <row r="15" spans="1:134" s="1" customFormat="1" ht="39.950000000000003" customHeight="1" thickBot="1" x14ac:dyDescent="0.5">
      <c r="A15"/>
      <c r="B15" s="129" t="s">
        <v>52</v>
      </c>
      <c r="C15" s="130"/>
      <c r="D15" s="130"/>
      <c r="E15" s="130"/>
      <c r="F15" s="130"/>
      <c r="G15" s="130"/>
      <c r="H15" s="131"/>
      <c r="I15" s="132" t="s">
        <v>53</v>
      </c>
      <c r="J15" s="133"/>
      <c r="K15" s="133"/>
      <c r="L15" s="133"/>
      <c r="M15" s="133"/>
      <c r="N15" s="133"/>
      <c r="O15" s="134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</row>
    <row r="16" spans="1:134" s="1" customFormat="1" ht="39.950000000000003" customHeight="1" thickBot="1" x14ac:dyDescent="0.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</row>
    <row r="17" spans="1:134" s="1" customFormat="1" ht="39.950000000000003" customHeight="1" thickBot="1" x14ac:dyDescent="0.5">
      <c r="A17"/>
      <c r="B17" s="135" t="s">
        <v>37</v>
      </c>
      <c r="C17" s="136"/>
      <c r="D17" s="136"/>
      <c r="E17" s="136"/>
      <c r="F17" s="136"/>
      <c r="G17" s="136"/>
      <c r="H17" s="137"/>
      <c r="I17" s="138"/>
      <c r="J17" s="139"/>
      <c r="K17" s="139"/>
      <c r="L17" s="139"/>
      <c r="M17" s="139"/>
      <c r="N17" s="139"/>
      <c r="O17" s="140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</row>
    <row r="18" spans="1:134" s="1" customFormat="1" ht="39.950000000000003" customHeight="1" thickBot="1" x14ac:dyDescent="0.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</row>
    <row r="19" spans="1:134" s="1" customFormat="1" ht="39.950000000000003" customHeight="1" thickTop="1" thickBot="1" x14ac:dyDescent="0.5">
      <c r="A19"/>
      <c r="B19" s="141" t="s">
        <v>38</v>
      </c>
      <c r="C19" s="142"/>
      <c r="D19" s="142"/>
      <c r="E19" s="142"/>
      <c r="F19" s="142"/>
      <c r="G19" s="142"/>
      <c r="H19" s="143"/>
      <c r="I19" s="144" t="s">
        <v>47</v>
      </c>
      <c r="J19" s="145"/>
      <c r="K19" s="145"/>
      <c r="L19" s="145"/>
      <c r="M19" s="145"/>
      <c r="N19" s="145"/>
      <c r="O19" s="146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</row>
    <row r="20" spans="1:134" s="1" customFormat="1" ht="39.950000000000003" customHeight="1" x14ac:dyDescent="0.45">
      <c r="A20"/>
      <c r="B20" s="147" t="s">
        <v>40</v>
      </c>
      <c r="C20" s="148"/>
      <c r="D20" s="148"/>
      <c r="E20" s="148"/>
      <c r="F20" s="148"/>
      <c r="G20" s="148"/>
      <c r="H20" s="148"/>
      <c r="I20" s="148" t="s">
        <v>39</v>
      </c>
      <c r="J20" s="148"/>
      <c r="K20" s="148"/>
      <c r="L20" s="148"/>
      <c r="M20" s="148"/>
      <c r="N20" s="148"/>
      <c r="O20" s="149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</row>
    <row r="21" spans="1:134" s="1" customFormat="1" ht="39.950000000000003" customHeight="1" x14ac:dyDescent="0.45">
      <c r="A21"/>
      <c r="B21" s="115" t="s">
        <v>42</v>
      </c>
      <c r="C21" s="116"/>
      <c r="D21" s="116"/>
      <c r="E21" s="116"/>
      <c r="F21" s="116"/>
      <c r="G21" s="116"/>
      <c r="H21" s="116"/>
      <c r="I21" s="117">
        <v>3000000</v>
      </c>
      <c r="J21" s="117"/>
      <c r="K21" s="117"/>
      <c r="L21" s="117"/>
      <c r="M21" s="117"/>
      <c r="N21" s="117"/>
      <c r="O21" s="118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</row>
    <row r="22" spans="1:134" s="1" customFormat="1" ht="39.950000000000003" customHeight="1" x14ac:dyDescent="0.45">
      <c r="A22"/>
      <c r="B22" s="115" t="s">
        <v>51</v>
      </c>
      <c r="C22" s="116"/>
      <c r="D22" s="116"/>
      <c r="E22" s="116"/>
      <c r="F22" s="123">
        <v>10</v>
      </c>
      <c r="G22" s="123"/>
      <c r="H22" s="60" t="s">
        <v>41</v>
      </c>
      <c r="I22" s="117">
        <v>300000</v>
      </c>
      <c r="J22" s="117"/>
      <c r="K22" s="117"/>
      <c r="L22" s="117"/>
      <c r="M22" s="117"/>
      <c r="N22" s="117"/>
      <c r="O22" s="118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</row>
    <row r="23" spans="1:134" s="1" customFormat="1" ht="39.950000000000003" customHeight="1" x14ac:dyDescent="0.45">
      <c r="A23"/>
      <c r="B23" s="115" t="s">
        <v>43</v>
      </c>
      <c r="C23" s="116"/>
      <c r="D23" s="116"/>
      <c r="E23" s="116"/>
      <c r="F23" s="116"/>
      <c r="G23" s="116"/>
      <c r="H23" s="116"/>
      <c r="I23" s="117">
        <v>100000</v>
      </c>
      <c r="J23" s="117"/>
      <c r="K23" s="117"/>
      <c r="L23" s="117"/>
      <c r="M23" s="117"/>
      <c r="N23" s="117"/>
      <c r="O23" s="118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</row>
    <row r="24" spans="1:134" s="1" customFormat="1" ht="39.950000000000003" customHeight="1" thickBot="1" x14ac:dyDescent="0.5">
      <c r="A24"/>
      <c r="B24" s="125" t="s">
        <v>46</v>
      </c>
      <c r="C24" s="126"/>
      <c r="D24" s="126"/>
      <c r="E24" s="126"/>
      <c r="F24" s="61" t="s">
        <v>44</v>
      </c>
      <c r="G24" s="58">
        <v>2</v>
      </c>
      <c r="H24" s="61" t="s">
        <v>45</v>
      </c>
      <c r="I24" s="127">
        <v>200000</v>
      </c>
      <c r="J24" s="127"/>
      <c r="K24" s="127"/>
      <c r="L24" s="127"/>
      <c r="M24" s="127"/>
      <c r="N24" s="127"/>
      <c r="O24" s="128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</row>
    <row r="25" spans="1:134" s="1" customFormat="1" ht="24.95" customHeight="1" thickTop="1" x14ac:dyDescent="0.45">
      <c r="A25"/>
      <c r="B25"/>
      <c r="C25"/>
      <c r="D25"/>
      <c r="E25"/>
      <c r="F25"/>
      <c r="G25"/>
      <c r="H25"/>
      <c r="I25" s="122"/>
      <c r="J25" s="122"/>
      <c r="K25" s="121"/>
      <c r="L25" s="122"/>
      <c r="M25" s="122"/>
      <c r="N25" s="122"/>
      <c r="O25" s="122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</row>
    <row r="26" spans="1:134" s="1" customFormat="1" ht="39.950000000000003" customHeight="1" x14ac:dyDescent="0.45">
      <c r="A26"/>
      <c r="B26"/>
      <c r="C26"/>
      <c r="D26"/>
      <c r="E26"/>
      <c r="F26"/>
      <c r="G26"/>
      <c r="H26"/>
      <c r="I26" s="120" t="s">
        <v>48</v>
      </c>
      <c r="J26" s="120"/>
      <c r="K26" s="124" t="s">
        <v>54</v>
      </c>
      <c r="L26" s="124"/>
      <c r="M26" s="119">
        <f>I24</f>
        <v>200000</v>
      </c>
      <c r="N26" s="119"/>
      <c r="O26" s="119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</row>
    <row r="27" spans="1:134" s="1" customFormat="1" ht="39.950000000000003" customHeight="1" x14ac:dyDescent="0.45">
      <c r="A27"/>
      <c r="B27"/>
      <c r="C27"/>
      <c r="D27"/>
      <c r="E27"/>
      <c r="F27"/>
      <c r="G27"/>
      <c r="H27"/>
      <c r="I27" s="120" t="s">
        <v>14</v>
      </c>
      <c r="J27" s="120"/>
      <c r="K27" s="124">
        <v>0.1</v>
      </c>
      <c r="L27" s="124"/>
      <c r="M27" s="119">
        <f>ROUND(M26 * 0.1,0)</f>
        <v>20000</v>
      </c>
      <c r="N27" s="119"/>
      <c r="O27" s="119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</row>
    <row r="28" spans="1:134" s="1" customFormat="1" ht="39.950000000000003" customHeight="1" x14ac:dyDescent="0.45">
      <c r="A28"/>
      <c r="B28"/>
      <c r="C28"/>
      <c r="D28"/>
      <c r="E28"/>
      <c r="F28"/>
      <c r="G28"/>
      <c r="H28"/>
      <c r="I28" s="120" t="s">
        <v>50</v>
      </c>
      <c r="J28" s="120"/>
      <c r="K28" s="150" t="s">
        <v>49</v>
      </c>
      <c r="L28" s="150"/>
      <c r="M28" s="119">
        <f>SUM(M26:O27)</f>
        <v>220000</v>
      </c>
      <c r="N28" s="120"/>
      <c r="O28" s="120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</row>
    <row r="29" spans="1:134" s="1" customFormat="1" ht="7.5" customHeight="1" thickBot="1" x14ac:dyDescent="0.5">
      <c r="A2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</row>
    <row r="30" spans="1:134" s="1" customFormat="1" ht="24.95" customHeight="1" thickTop="1" x14ac:dyDescent="0.4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</row>
    <row r="31" spans="1:134" s="1" customFormat="1" ht="24.95" customHeight="1" x14ac:dyDescent="0.45">
      <c r="A31" s="3"/>
      <c r="B31" s="31" t="s">
        <v>17</v>
      </c>
      <c r="C31" s="3"/>
      <c r="D31" s="3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</row>
    <row r="32" spans="1:134" s="1" customFormat="1" ht="24.95" customHeight="1" x14ac:dyDescent="0.45">
      <c r="A32" s="3"/>
      <c r="B32" s="31"/>
      <c r="C32" s="3"/>
      <c r="D32" s="3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</row>
    <row r="33" spans="1:134" s="1" customFormat="1" ht="24.95" customHeight="1" x14ac:dyDescent="0.45">
      <c r="A33" s="3"/>
      <c r="B33" s="31"/>
      <c r="C33" s="3"/>
      <c r="D33" s="32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</row>
    <row r="34" spans="1:134" s="1" customFormat="1" ht="24.95" customHeight="1" x14ac:dyDescent="0.45">
      <c r="A34" s="3"/>
      <c r="B34" s="3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</row>
    <row r="35" spans="1:134" s="1" customFormat="1" ht="24.95" customHeight="1" thickBot="1" x14ac:dyDescent="0.5">
      <c r="A35"/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spans="1:134" s="1" customFormat="1" ht="20.100000000000001" customHeight="1" x14ac:dyDescent="0.45">
      <c r="A36"/>
      <c r="B36" s="27"/>
      <c r="C36" s="27"/>
      <c r="D36" s="27"/>
      <c r="E36" s="27"/>
      <c r="F36" s="27"/>
      <c r="G36" s="27"/>
      <c r="H36" s="27"/>
      <c r="I36" s="28"/>
      <c r="J36" s="28"/>
      <c r="K36" s="29"/>
      <c r="L36" s="29"/>
      <c r="M36" s="30"/>
      <c r="N36" s="2"/>
      <c r="O36" s="2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spans="1:134" s="1" customFormat="1" ht="24.95" customHeight="1" x14ac:dyDescent="0.45">
      <c r="A37"/>
      <c r="B37" s="31" t="s">
        <v>18</v>
      </c>
      <c r="C37" s="3"/>
      <c r="D37" s="62" t="s">
        <v>33</v>
      </c>
      <c r="E37" s="63"/>
      <c r="F37" s="63"/>
      <c r="G37" s="63"/>
      <c r="H37" s="64"/>
      <c r="I37" s="63"/>
      <c r="J37" s="63"/>
      <c r="K37" s="63"/>
      <c r="L37" s="63"/>
      <c r="M37" s="63"/>
      <c r="N37" s="65"/>
      <c r="O37" s="65"/>
      <c r="P37" s="53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spans="1:134" s="1" customFormat="1" ht="24.95" customHeight="1" x14ac:dyDescent="0.45">
      <c r="A38"/>
      <c r="B38" s="4" t="s">
        <v>19</v>
      </c>
      <c r="C38" s="27"/>
      <c r="D38"/>
      <c r="E38" s="106">
        <v>46086</v>
      </c>
      <c r="F38" s="106"/>
      <c r="G38" s="106"/>
      <c r="H38" s="35" t="s">
        <v>20</v>
      </c>
      <c r="I38" s="15"/>
      <c r="J38" s="15"/>
      <c r="K38"/>
      <c r="L38"/>
      <c r="M38" s="30"/>
      <c r="N38" s="2"/>
      <c r="O38" s="2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spans="1:134" s="1" customFormat="1" ht="24.95" customHeight="1" x14ac:dyDescent="0.4">
      <c r="A39"/>
      <c r="B39" s="54"/>
      <c r="C39"/>
      <c r="D39" s="4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spans="1:134" x14ac:dyDescent="0.45">
      <c r="B40" s="55"/>
    </row>
    <row r="41" spans="1:134" ht="20.25" x14ac:dyDescent="0.45">
      <c r="B41" s="56"/>
      <c r="C41" s="5"/>
      <c r="D41" s="4"/>
    </row>
    <row r="42" spans="1:134" x14ac:dyDescent="0.45">
      <c r="B42" s="57"/>
      <c r="C42" s="5"/>
    </row>
    <row r="43" spans="1:134" ht="20.25" x14ac:dyDescent="0.45">
      <c r="B43" s="56" t="s">
        <v>36</v>
      </c>
      <c r="C43" s="5"/>
      <c r="D43" s="4"/>
    </row>
    <row r="44" spans="1:134" x14ac:dyDescent="0.45">
      <c r="B44" s="57" t="s">
        <v>57</v>
      </c>
      <c r="C44" s="5"/>
    </row>
    <row r="45" spans="1:134" x14ac:dyDescent="0.45">
      <c r="B45" s="57" t="s">
        <v>60</v>
      </c>
      <c r="C45" s="5"/>
    </row>
    <row r="46" spans="1:134" x14ac:dyDescent="0.45">
      <c r="B46" s="57" t="s">
        <v>58</v>
      </c>
      <c r="C46" s="5"/>
    </row>
    <row r="47" spans="1:134" x14ac:dyDescent="0.45">
      <c r="B47" s="57" t="s">
        <v>61</v>
      </c>
    </row>
    <row r="48" spans="1:134" x14ac:dyDescent="0.45">
      <c r="B48" s="57" t="s">
        <v>62</v>
      </c>
    </row>
  </sheetData>
  <mergeCells count="45">
    <mergeCell ref="E38:G38"/>
    <mergeCell ref="B15:H15"/>
    <mergeCell ref="I15:O15"/>
    <mergeCell ref="B17:H17"/>
    <mergeCell ref="I17:O17"/>
    <mergeCell ref="B19:H19"/>
    <mergeCell ref="I19:O19"/>
    <mergeCell ref="B20:H20"/>
    <mergeCell ref="I20:O20"/>
    <mergeCell ref="M27:O27"/>
    <mergeCell ref="I26:J26"/>
    <mergeCell ref="K26:L26"/>
    <mergeCell ref="M26:O26"/>
    <mergeCell ref="I28:J28"/>
    <mergeCell ref="K28:L28"/>
    <mergeCell ref="I27:J27"/>
    <mergeCell ref="M28:O28"/>
    <mergeCell ref="K25:L25"/>
    <mergeCell ref="I25:J25"/>
    <mergeCell ref="B22:E22"/>
    <mergeCell ref="F22:G22"/>
    <mergeCell ref="I22:O22"/>
    <mergeCell ref="K27:L27"/>
    <mergeCell ref="B23:H23"/>
    <mergeCell ref="B24:E24"/>
    <mergeCell ref="I23:O23"/>
    <mergeCell ref="I24:O24"/>
    <mergeCell ref="M25:O25"/>
    <mergeCell ref="B21:H21"/>
    <mergeCell ref="K12:L12"/>
    <mergeCell ref="M12:O12"/>
    <mergeCell ref="I11:I12"/>
    <mergeCell ref="I21:O21"/>
    <mergeCell ref="D8:E8"/>
    <mergeCell ref="F8:H8"/>
    <mergeCell ref="B9:H10"/>
    <mergeCell ref="B11:D12"/>
    <mergeCell ref="E11:H12"/>
    <mergeCell ref="B1:E3"/>
    <mergeCell ref="N2:O2"/>
    <mergeCell ref="N3:O3"/>
    <mergeCell ref="B5:H6"/>
    <mergeCell ref="I5:I6"/>
    <mergeCell ref="K5:O6"/>
    <mergeCell ref="G2:J3"/>
  </mergeCells>
  <phoneticPr fontId="1"/>
  <conditionalFormatting sqref="F8:H8">
    <cfRule type="cellIs" dxfId="3" priority="2" operator="equal">
      <formula>""</formula>
    </cfRule>
    <cfRule type="cellIs" dxfId="2" priority="4" operator="equal">
      <formula>""</formula>
    </cfRule>
  </conditionalFormatting>
  <conditionalFormatting sqref="M12:O12">
    <cfRule type="cellIs" dxfId="1" priority="1" operator="equal">
      <formula>""</formula>
    </cfRule>
    <cfRule type="cellIs" dxfId="0" priority="3" operator="equal">
      <formula>""</formula>
    </cfRule>
  </conditionalFormatting>
  <printOptions horizontalCentered="1"/>
  <pageMargins left="0.98425196850393704" right="0" top="0.59055118110236227" bottom="0" header="0.31496062992125984" footer="0.31496062992125984"/>
  <pageSetup paperSize="9" scale="62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請求書（契約外）</vt:lpstr>
      <vt:lpstr>請求書（契約工事用）</vt:lpstr>
      <vt:lpstr>'請求書（契約外）'!Print_Area</vt:lpstr>
      <vt:lpstr>'請求書（契約工事用）'!Print_Area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2024-07-04T02:11:41Z</cp:lastPrinted>
  <dcterms:created xsi:type="dcterms:W3CDTF">2021-05-09T19:16:39Z</dcterms:created>
  <dcterms:modified xsi:type="dcterms:W3CDTF">2026-01-16T07:31:35Z</dcterms:modified>
</cp:coreProperties>
</file>